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uzivatel\Disk Google\Lívia\"/>
    </mc:Choice>
  </mc:AlternateContent>
  <xr:revisionPtr revIDLastSave="0" documentId="8_{17A4808F-0966-4C15-83BD-BF62988F1B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es " sheetId="8" r:id="rId1"/>
    <sheet name="CHS" sheetId="17" r:id="rId2"/>
    <sheet name="Hlava, pohyb, Ridge" sheetId="22" r:id="rId3"/>
    <sheet name="Zdroj" sheetId="11" state="hidden" r:id="rId4"/>
  </sheets>
  <definedNames>
    <definedName name="_xlnm._FilterDatabase" localSheetId="2" hidden="1">'Hlava, pohyb, Ridge'!$B$4:$AB$4</definedName>
    <definedName name="_xlnm._FilterDatabase" localSheetId="1" hidden="1">CHS!$B$4:$AB$4</definedName>
    <definedName name="_xlnm._FilterDatabase" localSheetId="0" hidden="1">'Pes '!$B$4:$AC$4</definedName>
    <definedName name="mlady">Zdroj!$AG$2:$AG$13</definedName>
    <definedName name="_xlnm.Print_Area" localSheetId="2">'Hlava, pohyb, Ridge'!$A$1:$Y$98</definedName>
    <definedName name="_xlnm.Print_Area" localSheetId="1">CHS!$A$1:$Y$98</definedName>
    <definedName name="_xlnm.Print_Area" localSheetId="0">'Pes '!$A$1:$Z$98</definedName>
    <definedName name="pes">Zdroj!$AH$2:$AH$13</definedName>
    <definedName name="pracovny">Zdroj!$AI$2:$AI$13</definedName>
    <definedName name="sampion">Zdroj!$AJ$2:$AJ$20</definedName>
    <definedName name="steniatko">Zdroj!$AF$2:$AF$15</definedName>
    <definedName name="veteran">Zdroj!$AK$2:$AK$13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8" l="1"/>
  <c r="P27" i="8"/>
  <c r="X27" i="8"/>
  <c r="H28" i="8"/>
  <c r="P28" i="8"/>
  <c r="X28" i="8"/>
  <c r="H29" i="8"/>
  <c r="P29" i="8"/>
  <c r="X29" i="8"/>
  <c r="H30" i="8"/>
  <c r="P30" i="8"/>
  <c r="X30" i="8"/>
  <c r="H31" i="8"/>
  <c r="P31" i="8"/>
  <c r="X31" i="8"/>
  <c r="H32" i="8"/>
  <c r="P32" i="8"/>
  <c r="X32" i="8"/>
  <c r="H33" i="8"/>
  <c r="P33" i="8"/>
  <c r="X33" i="8"/>
  <c r="H34" i="8"/>
  <c r="P34" i="8"/>
  <c r="X34" i="8"/>
  <c r="H35" i="8"/>
  <c r="P35" i="8"/>
  <c r="X35" i="8"/>
  <c r="H36" i="8"/>
  <c r="P36" i="8"/>
  <c r="X36" i="8"/>
  <c r="H37" i="8"/>
  <c r="P37" i="8"/>
  <c r="X37" i="8"/>
  <c r="H38" i="8"/>
  <c r="P38" i="8"/>
  <c r="X38" i="8"/>
  <c r="H39" i="8"/>
  <c r="P39" i="8"/>
  <c r="X39" i="8"/>
  <c r="H40" i="8"/>
  <c r="P40" i="8"/>
  <c r="X40" i="8"/>
  <c r="H41" i="8"/>
  <c r="P41" i="8"/>
  <c r="X41" i="8"/>
  <c r="H42" i="8"/>
  <c r="P42" i="8"/>
  <c r="X42" i="8"/>
  <c r="H43" i="8"/>
  <c r="P43" i="8"/>
  <c r="X43" i="8"/>
  <c r="H44" i="8"/>
  <c r="P44" i="8"/>
  <c r="X44" i="8"/>
  <c r="H45" i="8"/>
  <c r="P45" i="8"/>
  <c r="X45" i="8"/>
  <c r="H46" i="8"/>
  <c r="P46" i="8"/>
  <c r="X46" i="8"/>
  <c r="H47" i="8"/>
  <c r="P47" i="8"/>
  <c r="X47" i="8"/>
  <c r="H48" i="8"/>
  <c r="P48" i="8"/>
  <c r="X48" i="8"/>
  <c r="H49" i="8"/>
  <c r="P49" i="8"/>
  <c r="X49" i="8"/>
  <c r="H50" i="8"/>
  <c r="P50" i="8"/>
  <c r="X50" i="8"/>
  <c r="H51" i="8"/>
  <c r="P51" i="8"/>
  <c r="X51" i="8"/>
  <c r="H52" i="8"/>
  <c r="P52" i="8"/>
  <c r="X52" i="8"/>
  <c r="H53" i="8"/>
  <c r="P53" i="8"/>
  <c r="X53" i="8"/>
  <c r="H54" i="8"/>
  <c r="P54" i="8"/>
  <c r="X54" i="8"/>
  <c r="H55" i="8"/>
  <c r="P55" i="8"/>
  <c r="X55" i="8"/>
  <c r="H56" i="8"/>
  <c r="P56" i="8"/>
  <c r="X56" i="8"/>
  <c r="H57" i="8"/>
  <c r="P57" i="8"/>
  <c r="X57" i="8"/>
  <c r="H58" i="8"/>
  <c r="P58" i="8"/>
  <c r="X58" i="8"/>
  <c r="H59" i="8"/>
  <c r="P59" i="8"/>
  <c r="X59" i="8"/>
  <c r="H60" i="8"/>
  <c r="P60" i="8"/>
  <c r="X60" i="8"/>
  <c r="H61" i="8"/>
  <c r="P61" i="8"/>
  <c r="X61" i="8"/>
  <c r="H62" i="8"/>
  <c r="P62" i="8"/>
  <c r="X62" i="8"/>
  <c r="H63" i="8"/>
  <c r="P63" i="8"/>
  <c r="X63" i="8"/>
  <c r="H64" i="8"/>
  <c r="P64" i="8"/>
  <c r="X64" i="8"/>
  <c r="H65" i="8"/>
  <c r="P65" i="8"/>
  <c r="X65" i="8"/>
  <c r="H66" i="8"/>
  <c r="P66" i="8"/>
  <c r="X66" i="8"/>
  <c r="H67" i="8"/>
  <c r="P67" i="8"/>
  <c r="X67" i="8"/>
  <c r="H68" i="8"/>
  <c r="P68" i="8"/>
  <c r="X68" i="8"/>
  <c r="H69" i="8"/>
  <c r="P69" i="8"/>
  <c r="X69" i="8"/>
  <c r="H70" i="8"/>
  <c r="P70" i="8"/>
  <c r="X70" i="8"/>
  <c r="H71" i="8"/>
  <c r="P71" i="8"/>
  <c r="X71" i="8"/>
  <c r="H72" i="8"/>
  <c r="P72" i="8"/>
  <c r="X72" i="8"/>
  <c r="H73" i="8"/>
  <c r="P73" i="8"/>
  <c r="X73" i="8"/>
  <c r="H74" i="8"/>
  <c r="P74" i="8"/>
  <c r="X74" i="8"/>
  <c r="H75" i="8"/>
  <c r="P75" i="8"/>
  <c r="X75" i="8"/>
  <c r="H76" i="8"/>
  <c r="P76" i="8"/>
  <c r="X76" i="8"/>
  <c r="H77" i="8"/>
  <c r="P77" i="8"/>
  <c r="X77" i="8"/>
  <c r="H78" i="8"/>
  <c r="P78" i="8"/>
  <c r="X78" i="8"/>
  <c r="H79" i="8"/>
  <c r="P79" i="8"/>
  <c r="X79" i="8"/>
  <c r="H80" i="8"/>
  <c r="P80" i="8"/>
  <c r="X80" i="8"/>
  <c r="H81" i="8"/>
  <c r="P81" i="8"/>
  <c r="X81" i="8"/>
  <c r="H82" i="8"/>
  <c r="P82" i="8"/>
  <c r="X82" i="8"/>
  <c r="H83" i="8"/>
  <c r="P83" i="8"/>
  <c r="X83" i="8"/>
  <c r="H84" i="8"/>
  <c r="P84" i="8"/>
  <c r="X84" i="8"/>
  <c r="H85" i="8"/>
  <c r="P85" i="8"/>
  <c r="X85" i="8"/>
  <c r="H86" i="8"/>
  <c r="P86" i="8"/>
  <c r="X86" i="8"/>
  <c r="H87" i="8"/>
  <c r="P87" i="8"/>
  <c r="X87" i="8"/>
  <c r="H88" i="8"/>
  <c r="P88" i="8"/>
  <c r="X88" i="8"/>
  <c r="H89" i="8"/>
  <c r="P89" i="8"/>
  <c r="X89" i="8"/>
  <c r="H90" i="8"/>
  <c r="P90" i="8"/>
  <c r="X90" i="8"/>
  <c r="H91" i="8"/>
  <c r="P91" i="8"/>
  <c r="X91" i="8"/>
  <c r="H92" i="8"/>
  <c r="P92" i="8"/>
  <c r="X92" i="8"/>
  <c r="H93" i="8"/>
  <c r="P93" i="8"/>
  <c r="X93" i="8"/>
  <c r="H94" i="8"/>
  <c r="P94" i="8"/>
  <c r="X94" i="8"/>
  <c r="R144" i="11"/>
  <c r="Q144" i="11"/>
  <c r="R143" i="11"/>
  <c r="Q143" i="11"/>
  <c r="P143" i="11"/>
  <c r="R137" i="11"/>
  <c r="Q137" i="11"/>
  <c r="R136" i="11"/>
  <c r="Q136" i="11"/>
  <c r="P136" i="11"/>
  <c r="R124" i="11"/>
  <c r="Q124" i="11"/>
  <c r="R123" i="11"/>
  <c r="Q123" i="11"/>
  <c r="P123" i="11"/>
  <c r="R117" i="11"/>
  <c r="Q117" i="11"/>
  <c r="R116" i="11"/>
  <c r="Q116" i="11"/>
  <c r="P116" i="11"/>
  <c r="R104" i="11"/>
  <c r="Q104" i="11"/>
  <c r="R103" i="11"/>
  <c r="Q103" i="11"/>
  <c r="P103" i="11"/>
  <c r="R97" i="11"/>
  <c r="Q97" i="11"/>
  <c r="R96" i="11"/>
  <c r="Q96" i="11"/>
  <c r="P96" i="11"/>
  <c r="R84" i="11"/>
  <c r="Q84" i="11"/>
  <c r="R83" i="11"/>
  <c r="Q83" i="11"/>
  <c r="P83" i="11"/>
  <c r="R77" i="11"/>
  <c r="Q77" i="11"/>
  <c r="R76" i="11"/>
  <c r="Q76" i="11"/>
  <c r="P76" i="11"/>
  <c r="R64" i="11"/>
  <c r="Q64" i="11"/>
  <c r="P64" i="11"/>
  <c r="R57" i="11"/>
  <c r="Q57" i="11"/>
  <c r="P57" i="11"/>
  <c r="R44" i="11"/>
  <c r="Q44" i="11"/>
  <c r="Q43" i="11"/>
  <c r="P44" i="11"/>
  <c r="R37" i="11"/>
  <c r="Q37" i="11"/>
  <c r="P37" i="11"/>
  <c r="R95" i="22"/>
  <c r="R94" i="22"/>
  <c r="R93" i="22"/>
  <c r="R92" i="22"/>
  <c r="R91" i="22"/>
  <c r="R90" i="22"/>
  <c r="R89" i="22"/>
  <c r="R88" i="22"/>
  <c r="R87" i="22"/>
  <c r="R86" i="22"/>
  <c r="R85" i="22"/>
  <c r="R84" i="22"/>
  <c r="R83" i="22"/>
  <c r="R82" i="22"/>
  <c r="R81" i="22"/>
  <c r="R80" i="22"/>
  <c r="R79" i="22"/>
  <c r="R78" i="22"/>
  <c r="R77" i="22"/>
  <c r="R76" i="22"/>
  <c r="R75" i="22"/>
  <c r="R74" i="22"/>
  <c r="R73" i="22"/>
  <c r="R72" i="22"/>
  <c r="R71" i="22"/>
  <c r="R70" i="22"/>
  <c r="R69" i="22"/>
  <c r="R68" i="22"/>
  <c r="R67" i="22"/>
  <c r="R66" i="22"/>
  <c r="R65" i="22"/>
  <c r="R64" i="22"/>
  <c r="R63" i="22"/>
  <c r="R62" i="22"/>
  <c r="R61" i="22"/>
  <c r="R60" i="22"/>
  <c r="R59" i="22"/>
  <c r="R58" i="22"/>
  <c r="R57" i="22"/>
  <c r="R56" i="22"/>
  <c r="R55" i="22"/>
  <c r="R54" i="22"/>
  <c r="R53" i="22"/>
  <c r="R52" i="22"/>
  <c r="R51" i="22"/>
  <c r="R50" i="22"/>
  <c r="R49" i="22"/>
  <c r="R48" i="22"/>
  <c r="R47" i="22"/>
  <c r="R46" i="22"/>
  <c r="R45" i="22"/>
  <c r="R44" i="22"/>
  <c r="R43" i="22"/>
  <c r="R42" i="22"/>
  <c r="R41" i="22"/>
  <c r="R40" i="22"/>
  <c r="R39" i="22"/>
  <c r="R38" i="22"/>
  <c r="R37" i="22"/>
  <c r="R36" i="22"/>
  <c r="R35" i="22"/>
  <c r="R34" i="22"/>
  <c r="R33" i="22"/>
  <c r="R32" i="22"/>
  <c r="R31" i="22"/>
  <c r="R30" i="22"/>
  <c r="R29" i="22"/>
  <c r="R28" i="22"/>
  <c r="R26" i="22"/>
  <c r="R27" i="22"/>
  <c r="BF1" i="11"/>
  <c r="BE1" i="11"/>
  <c r="BD1" i="11"/>
  <c r="BC1" i="11"/>
  <c r="BB1" i="11"/>
  <c r="BA1" i="11"/>
  <c r="R25" i="22" l="1"/>
  <c r="AQ57" i="11"/>
  <c r="AQ56" i="11"/>
  <c r="AQ55" i="11"/>
  <c r="AQ54" i="11"/>
  <c r="AQ53" i="11"/>
  <c r="AQ52" i="11"/>
  <c r="AQ51" i="11"/>
  <c r="AQ50" i="11"/>
  <c r="AQ49" i="11"/>
  <c r="AQ48" i="11"/>
  <c r="AQ47" i="11"/>
  <c r="AQ46" i="11"/>
  <c r="AQ45" i="11"/>
  <c r="AQ44" i="11"/>
  <c r="AQ43" i="11"/>
  <c r="AQ42" i="11"/>
  <c r="AQ41" i="11"/>
  <c r="AQ40" i="11"/>
  <c r="AQ39" i="11"/>
  <c r="AQ38" i="11"/>
  <c r="AO57" i="11"/>
  <c r="AO56" i="11"/>
  <c r="AO55" i="11"/>
  <c r="AO54" i="11"/>
  <c r="AO53" i="11"/>
  <c r="AO52" i="11"/>
  <c r="AO51" i="11"/>
  <c r="AO50" i="11"/>
  <c r="AO49" i="11"/>
  <c r="AO48" i="11"/>
  <c r="AO47" i="11"/>
  <c r="AO46" i="11"/>
  <c r="AO45" i="11"/>
  <c r="AO44" i="11"/>
  <c r="AO43" i="11"/>
  <c r="AO42" i="11"/>
  <c r="AO41" i="11"/>
  <c r="AO40" i="11"/>
  <c r="AO39" i="11"/>
  <c r="AO38" i="11"/>
  <c r="AP57" i="11"/>
  <c r="AP56" i="11"/>
  <c r="AP55" i="11"/>
  <c r="AP54" i="11"/>
  <c r="AP53" i="11"/>
  <c r="AP52" i="11"/>
  <c r="AP51" i="11"/>
  <c r="AP50" i="11"/>
  <c r="AP49" i="11"/>
  <c r="AP48" i="11"/>
  <c r="AP47" i="11"/>
  <c r="AP46" i="11"/>
  <c r="AP45" i="11"/>
  <c r="AP44" i="11"/>
  <c r="AP43" i="11"/>
  <c r="AP42" i="11"/>
  <c r="AP41" i="11"/>
  <c r="AP40" i="11"/>
  <c r="AP39" i="11"/>
  <c r="AP38" i="11"/>
  <c r="AQ37" i="11"/>
  <c r="AQ36" i="11"/>
  <c r="AQ35" i="11"/>
  <c r="AQ34" i="11"/>
  <c r="AP37" i="11"/>
  <c r="AP36" i="11"/>
  <c r="AP35" i="11"/>
  <c r="AP34" i="11"/>
  <c r="AO37" i="11"/>
  <c r="AO36" i="11"/>
  <c r="AO35" i="11"/>
  <c r="AO34" i="11"/>
  <c r="AU1" i="11"/>
  <c r="AT1" i="11"/>
  <c r="AS1" i="11"/>
  <c r="AR1" i="11"/>
  <c r="AQ1" i="11"/>
  <c r="AP1" i="11"/>
  <c r="G73" i="11"/>
  <c r="F73" i="11"/>
  <c r="E73" i="11"/>
  <c r="G56" i="11"/>
  <c r="F56" i="11"/>
  <c r="E56" i="11"/>
  <c r="AB17" i="11"/>
  <c r="AK1" i="11"/>
  <c r="AJ1" i="11"/>
  <c r="AI1" i="11"/>
  <c r="AH1" i="11"/>
  <c r="AG1" i="11"/>
  <c r="AF1" i="11"/>
  <c r="R152" i="11"/>
  <c r="R151" i="11"/>
  <c r="R150" i="11"/>
  <c r="R149" i="11"/>
  <c r="R148" i="11"/>
  <c r="R147" i="11"/>
  <c r="R146" i="11"/>
  <c r="R145" i="11"/>
  <c r="R142" i="11"/>
  <c r="R141" i="11"/>
  <c r="R140" i="11"/>
  <c r="R139" i="11"/>
  <c r="R138" i="11"/>
  <c r="R135" i="11"/>
  <c r="R134" i="11"/>
  <c r="R133" i="11"/>
  <c r="R132" i="11"/>
  <c r="R131" i="11"/>
  <c r="R130" i="11"/>
  <c r="R129" i="11"/>
  <c r="R128" i="11"/>
  <c r="R127" i="11"/>
  <c r="R126" i="11"/>
  <c r="R125" i="11"/>
  <c r="R122" i="11"/>
  <c r="R121" i="11"/>
  <c r="R120" i="11"/>
  <c r="R119" i="11"/>
  <c r="R118" i="11"/>
  <c r="R115" i="11"/>
  <c r="R114" i="11"/>
  <c r="R113" i="11"/>
  <c r="R112" i="11"/>
  <c r="R111" i="11"/>
  <c r="R110" i="11"/>
  <c r="R109" i="11"/>
  <c r="R108" i="11"/>
  <c r="R107" i="11"/>
  <c r="R106" i="11"/>
  <c r="R105" i="11"/>
  <c r="R102" i="11"/>
  <c r="R101" i="11"/>
  <c r="R100" i="11"/>
  <c r="R99" i="11"/>
  <c r="R98" i="11"/>
  <c r="R95" i="11"/>
  <c r="R94" i="11"/>
  <c r="R93" i="11"/>
  <c r="R92" i="11"/>
  <c r="R91" i="11"/>
  <c r="R90" i="11"/>
  <c r="R89" i="11"/>
  <c r="R88" i="11"/>
  <c r="R87" i="11"/>
  <c r="R86" i="11"/>
  <c r="R85" i="11"/>
  <c r="R82" i="11"/>
  <c r="R81" i="11"/>
  <c r="R80" i="11"/>
  <c r="R79" i="11"/>
  <c r="R78" i="11"/>
  <c r="R75" i="11"/>
  <c r="R74" i="11"/>
  <c r="R73" i="11"/>
  <c r="R72" i="11"/>
  <c r="R71" i="11"/>
  <c r="R70" i="11"/>
  <c r="R69" i="11"/>
  <c r="R68" i="11"/>
  <c r="R67" i="11"/>
  <c r="R66" i="11"/>
  <c r="R65" i="11"/>
  <c r="R63" i="11"/>
  <c r="R62" i="11"/>
  <c r="R61" i="11"/>
  <c r="R60" i="11"/>
  <c r="R59" i="11"/>
  <c r="R58" i="11"/>
  <c r="R56" i="11"/>
  <c r="R55" i="11"/>
  <c r="R54" i="11"/>
  <c r="R53" i="11"/>
  <c r="G129" i="11"/>
  <c r="F129" i="11"/>
  <c r="E129" i="11"/>
  <c r="G128" i="11"/>
  <c r="F128" i="11"/>
  <c r="E128" i="11"/>
  <c r="G127" i="11"/>
  <c r="F127" i="11"/>
  <c r="E127" i="11"/>
  <c r="G126" i="11"/>
  <c r="F126" i="11"/>
  <c r="E126" i="11"/>
  <c r="G125" i="11"/>
  <c r="F125" i="11"/>
  <c r="E125" i="11"/>
  <c r="G124" i="11"/>
  <c r="F124" i="11"/>
  <c r="E124" i="11"/>
  <c r="G123" i="11"/>
  <c r="F123" i="11"/>
  <c r="E123" i="11"/>
  <c r="G122" i="11"/>
  <c r="F122" i="11"/>
  <c r="E122" i="11"/>
  <c r="G121" i="11"/>
  <c r="F121" i="11"/>
  <c r="E121" i="11"/>
  <c r="G120" i="11"/>
  <c r="F120" i="11"/>
  <c r="E120" i="11"/>
  <c r="G119" i="11"/>
  <c r="F119" i="11"/>
  <c r="E119" i="11"/>
  <c r="G118" i="11"/>
  <c r="F118" i="11"/>
  <c r="E118" i="11"/>
  <c r="G117" i="11"/>
  <c r="F117" i="11"/>
  <c r="E117" i="11"/>
  <c r="G116" i="11"/>
  <c r="F116" i="11"/>
  <c r="E116" i="11"/>
  <c r="G115" i="11"/>
  <c r="F115" i="11"/>
  <c r="E115" i="11"/>
  <c r="G114" i="11"/>
  <c r="F114" i="11"/>
  <c r="E114" i="11"/>
  <c r="G113" i="11"/>
  <c r="F113" i="11"/>
  <c r="E113" i="11"/>
  <c r="G112" i="11"/>
  <c r="F112" i="11"/>
  <c r="E112" i="11"/>
  <c r="G111" i="11"/>
  <c r="F111" i="11"/>
  <c r="E111" i="11"/>
  <c r="G110" i="11"/>
  <c r="F110" i="11"/>
  <c r="E110" i="11"/>
  <c r="G109" i="11"/>
  <c r="F109" i="11"/>
  <c r="E109" i="11"/>
  <c r="G108" i="11"/>
  <c r="F108" i="11"/>
  <c r="E108" i="11"/>
  <c r="G107" i="11"/>
  <c r="F107" i="11"/>
  <c r="E107" i="11"/>
  <c r="G106" i="11"/>
  <c r="F106" i="11"/>
  <c r="E106" i="11"/>
  <c r="G105" i="11"/>
  <c r="F105" i="11"/>
  <c r="E105" i="11"/>
  <c r="G104" i="11"/>
  <c r="F104" i="11"/>
  <c r="E104" i="11"/>
  <c r="G103" i="11"/>
  <c r="F103" i="11"/>
  <c r="E103" i="11"/>
  <c r="G102" i="11"/>
  <c r="F102" i="11"/>
  <c r="E102" i="11"/>
  <c r="G101" i="11"/>
  <c r="F101" i="11"/>
  <c r="E101" i="11"/>
  <c r="G100" i="11"/>
  <c r="F100" i="11"/>
  <c r="E100" i="11"/>
  <c r="G99" i="11"/>
  <c r="F99" i="11"/>
  <c r="E99" i="11"/>
  <c r="G98" i="11"/>
  <c r="F98" i="11"/>
  <c r="E98" i="11"/>
  <c r="G97" i="11"/>
  <c r="F97" i="11"/>
  <c r="E97" i="11"/>
  <c r="G96" i="11"/>
  <c r="F96" i="11"/>
  <c r="E96" i="11"/>
  <c r="G95" i="11"/>
  <c r="F95" i="11"/>
  <c r="E95" i="11"/>
  <c r="G94" i="11"/>
  <c r="F94" i="11"/>
  <c r="E94" i="11"/>
  <c r="G93" i="11"/>
  <c r="F93" i="11"/>
  <c r="E93" i="11"/>
  <c r="G92" i="11"/>
  <c r="F92" i="11"/>
  <c r="E92" i="11"/>
  <c r="G91" i="11"/>
  <c r="F91" i="11"/>
  <c r="E91" i="11"/>
  <c r="G90" i="11"/>
  <c r="F90" i="11"/>
  <c r="E90" i="11"/>
  <c r="G89" i="11"/>
  <c r="F89" i="11"/>
  <c r="E89" i="11"/>
  <c r="G88" i="11"/>
  <c r="F88" i="11"/>
  <c r="E88" i="11"/>
  <c r="G87" i="11"/>
  <c r="F87" i="11"/>
  <c r="E87" i="11"/>
  <c r="G86" i="11"/>
  <c r="F86" i="11"/>
  <c r="E86" i="11"/>
  <c r="G85" i="11"/>
  <c r="F85" i="11"/>
  <c r="E85" i="11"/>
  <c r="G84" i="11"/>
  <c r="F84" i="11"/>
  <c r="E84" i="11"/>
  <c r="G83" i="11"/>
  <c r="F83" i="11"/>
  <c r="E83" i="11"/>
  <c r="G82" i="11"/>
  <c r="F82" i="11"/>
  <c r="E82" i="11"/>
  <c r="G81" i="11"/>
  <c r="F81" i="11"/>
  <c r="E81" i="11"/>
  <c r="G80" i="11"/>
  <c r="F80" i="11"/>
  <c r="E80" i="11"/>
  <c r="G79" i="11"/>
  <c r="F79" i="11"/>
  <c r="E79" i="11"/>
  <c r="G78" i="11"/>
  <c r="F78" i="11"/>
  <c r="E78" i="11"/>
  <c r="G77" i="11"/>
  <c r="F77" i="11"/>
  <c r="E77" i="11"/>
  <c r="G76" i="11"/>
  <c r="F76" i="11"/>
  <c r="E76" i="11"/>
  <c r="G75" i="11"/>
  <c r="F75" i="11"/>
  <c r="E75" i="11"/>
  <c r="G74" i="11"/>
  <c r="F74" i="11"/>
  <c r="E74" i="11"/>
  <c r="G72" i="11"/>
  <c r="F72" i="11"/>
  <c r="E72" i="11"/>
  <c r="G71" i="11"/>
  <c r="F71" i="11"/>
  <c r="E71" i="11"/>
  <c r="G70" i="11"/>
  <c r="F70" i="11"/>
  <c r="E70" i="11"/>
  <c r="G69" i="11"/>
  <c r="F69" i="11"/>
  <c r="E69" i="11"/>
  <c r="G68" i="11"/>
  <c r="F68" i="11"/>
  <c r="E68" i="11"/>
  <c r="G67" i="11"/>
  <c r="F67" i="11"/>
  <c r="E67" i="11"/>
  <c r="G66" i="11"/>
  <c r="F66" i="11"/>
  <c r="E66" i="11"/>
  <c r="G65" i="11"/>
  <c r="F65" i="11"/>
  <c r="E65" i="11"/>
  <c r="G64" i="11"/>
  <c r="F64" i="11"/>
  <c r="E64" i="11"/>
  <c r="G63" i="11"/>
  <c r="F63" i="11"/>
  <c r="E63" i="11"/>
  <c r="G62" i="11"/>
  <c r="F62" i="11"/>
  <c r="E62" i="11"/>
  <c r="G61" i="11"/>
  <c r="F61" i="11"/>
  <c r="E61" i="11"/>
  <c r="G60" i="11"/>
  <c r="F60" i="11"/>
  <c r="E60" i="11"/>
  <c r="G59" i="11"/>
  <c r="F59" i="11"/>
  <c r="E59" i="11"/>
  <c r="G58" i="11"/>
  <c r="F58" i="11"/>
  <c r="E58" i="11"/>
  <c r="G57" i="11"/>
  <c r="F57" i="11"/>
  <c r="E57" i="11"/>
  <c r="G55" i="11"/>
  <c r="F55" i="11"/>
  <c r="E55" i="11"/>
  <c r="G54" i="11"/>
  <c r="F54" i="11"/>
  <c r="E54" i="11"/>
  <c r="G53" i="11"/>
  <c r="F53" i="11"/>
  <c r="E53" i="11"/>
  <c r="G52" i="11"/>
  <c r="F52" i="11"/>
  <c r="E52" i="11"/>
  <c r="G51" i="11"/>
  <c r="F51" i="11"/>
  <c r="E51" i="11"/>
  <c r="G50" i="11"/>
  <c r="F50" i="11"/>
  <c r="E50" i="11"/>
  <c r="G49" i="11"/>
  <c r="F49" i="11"/>
  <c r="E49" i="11"/>
  <c r="G48" i="11"/>
  <c r="F48" i="11"/>
  <c r="E48" i="11"/>
  <c r="G47" i="11"/>
  <c r="F47" i="11"/>
  <c r="E47" i="11"/>
  <c r="G46" i="11"/>
  <c r="F46" i="11"/>
  <c r="E46" i="11"/>
  <c r="G45" i="11"/>
  <c r="F45" i="11"/>
  <c r="E45" i="11"/>
  <c r="G44" i="11"/>
  <c r="F44" i="11"/>
  <c r="E44" i="11"/>
  <c r="G43" i="11"/>
  <c r="F43" i="11"/>
  <c r="E43" i="11"/>
  <c r="G42" i="11"/>
  <c r="F42" i="11"/>
  <c r="E42" i="11"/>
  <c r="G41" i="11"/>
  <c r="F41" i="11"/>
  <c r="E41" i="11"/>
  <c r="G40" i="11"/>
  <c r="F40" i="11"/>
  <c r="E40" i="11"/>
  <c r="G39" i="11"/>
  <c r="F39" i="11"/>
  <c r="E39" i="11"/>
  <c r="G38" i="11"/>
  <c r="F38" i="11"/>
  <c r="E38" i="11"/>
  <c r="G37" i="11"/>
  <c r="F37" i="11"/>
  <c r="E37" i="11"/>
  <c r="G36" i="11"/>
  <c r="F36" i="11"/>
  <c r="E36" i="11"/>
  <c r="G35" i="11"/>
  <c r="F35" i="11"/>
  <c r="E35" i="11"/>
  <c r="G34" i="11"/>
  <c r="F34" i="11"/>
  <c r="E34" i="11"/>
  <c r="G33" i="11"/>
  <c r="F33" i="11"/>
  <c r="E33" i="11"/>
  <c r="G32" i="11"/>
  <c r="F32" i="11"/>
  <c r="E32" i="11"/>
  <c r="Q152" i="11"/>
  <c r="P152" i="11"/>
  <c r="Q151" i="11"/>
  <c r="P151" i="11"/>
  <c r="Q150" i="11"/>
  <c r="P150" i="11"/>
  <c r="Q149" i="11"/>
  <c r="P149" i="11"/>
  <c r="Q148" i="11"/>
  <c r="P148" i="11"/>
  <c r="Q147" i="11"/>
  <c r="P147" i="11"/>
  <c r="Q146" i="11"/>
  <c r="P146" i="11"/>
  <c r="Q145" i="11"/>
  <c r="P145" i="11"/>
  <c r="P144" i="11"/>
  <c r="Q142" i="11"/>
  <c r="P142" i="11"/>
  <c r="Q141" i="11"/>
  <c r="P141" i="11"/>
  <c r="Q140" i="11"/>
  <c r="P140" i="11"/>
  <c r="Q139" i="11"/>
  <c r="P139" i="11"/>
  <c r="Q138" i="11"/>
  <c r="P138" i="11"/>
  <c r="P137" i="11"/>
  <c r="Q135" i="11"/>
  <c r="P135" i="11"/>
  <c r="Q134" i="11"/>
  <c r="P134" i="11"/>
  <c r="Q133" i="11"/>
  <c r="P133" i="11"/>
  <c r="Q132" i="11"/>
  <c r="P132" i="11"/>
  <c r="Q131" i="11"/>
  <c r="P131" i="11"/>
  <c r="Q130" i="11"/>
  <c r="P130" i="11"/>
  <c r="Q129" i="11"/>
  <c r="P129" i="11"/>
  <c r="Q128" i="11"/>
  <c r="P128" i="11"/>
  <c r="Q127" i="11"/>
  <c r="P127" i="11"/>
  <c r="Q126" i="11"/>
  <c r="P126" i="11"/>
  <c r="Q125" i="11"/>
  <c r="P125" i="11"/>
  <c r="P124" i="11"/>
  <c r="Q122" i="11"/>
  <c r="P122" i="11"/>
  <c r="Q121" i="11"/>
  <c r="P121" i="11"/>
  <c r="Q120" i="11"/>
  <c r="P120" i="11"/>
  <c r="Q119" i="11"/>
  <c r="P119" i="11"/>
  <c r="Q118" i="11"/>
  <c r="P118" i="11"/>
  <c r="P117" i="11"/>
  <c r="Q115" i="11"/>
  <c r="P115" i="11"/>
  <c r="Q114" i="11"/>
  <c r="P114" i="11"/>
  <c r="Q113" i="11"/>
  <c r="P113" i="11"/>
  <c r="Q112" i="11"/>
  <c r="P112" i="11"/>
  <c r="Q111" i="11"/>
  <c r="P111" i="11"/>
  <c r="Q110" i="11"/>
  <c r="P110" i="11"/>
  <c r="Q109" i="11"/>
  <c r="P109" i="11"/>
  <c r="Q108" i="11"/>
  <c r="P108" i="11"/>
  <c r="Q107" i="11"/>
  <c r="P107" i="11"/>
  <c r="Q106" i="11"/>
  <c r="P106" i="11"/>
  <c r="Q105" i="11"/>
  <c r="P105" i="11"/>
  <c r="P104" i="11"/>
  <c r="Q102" i="11"/>
  <c r="P102" i="11"/>
  <c r="Q101" i="11"/>
  <c r="P101" i="11"/>
  <c r="Q100" i="11"/>
  <c r="P100" i="11"/>
  <c r="Q99" i="11"/>
  <c r="P99" i="11"/>
  <c r="Q98" i="11"/>
  <c r="P98" i="11"/>
  <c r="P97" i="11"/>
  <c r="Q95" i="11"/>
  <c r="P95" i="11"/>
  <c r="Q94" i="11"/>
  <c r="P94" i="11"/>
  <c r="Q93" i="11"/>
  <c r="P93" i="11"/>
  <c r="Q92" i="11"/>
  <c r="P92" i="11"/>
  <c r="Q91" i="11"/>
  <c r="P91" i="11"/>
  <c r="Q90" i="11"/>
  <c r="P90" i="11"/>
  <c r="Q89" i="11"/>
  <c r="P89" i="11"/>
  <c r="Q88" i="11"/>
  <c r="P88" i="11"/>
  <c r="Q87" i="11"/>
  <c r="P87" i="11"/>
  <c r="Q86" i="11"/>
  <c r="P86" i="11"/>
  <c r="Q85" i="11"/>
  <c r="P85" i="11"/>
  <c r="P84" i="11"/>
  <c r="Q82" i="11"/>
  <c r="P82" i="11"/>
  <c r="Q81" i="11"/>
  <c r="P81" i="11"/>
  <c r="Q80" i="11"/>
  <c r="P80" i="11"/>
  <c r="Q79" i="11"/>
  <c r="P79" i="11"/>
  <c r="Q78" i="11"/>
  <c r="P78" i="11"/>
  <c r="P77" i="11"/>
  <c r="Q75" i="11"/>
  <c r="P75" i="11"/>
  <c r="Q74" i="11"/>
  <c r="P74" i="11"/>
  <c r="Q73" i="11"/>
  <c r="P73" i="11"/>
  <c r="Q72" i="11"/>
  <c r="P72" i="11"/>
  <c r="Q71" i="11"/>
  <c r="P71" i="11"/>
  <c r="Q70" i="11"/>
  <c r="P70" i="11"/>
  <c r="Q69" i="11"/>
  <c r="P69" i="11"/>
  <c r="Q68" i="11"/>
  <c r="P68" i="11"/>
  <c r="Q67" i="11"/>
  <c r="P67" i="11"/>
  <c r="Q66" i="11"/>
  <c r="P66" i="11"/>
  <c r="Q65" i="11"/>
  <c r="P65" i="11"/>
  <c r="Q63" i="11"/>
  <c r="P63" i="11"/>
  <c r="Q62" i="11"/>
  <c r="P62" i="11"/>
  <c r="Q61" i="11"/>
  <c r="P61" i="11"/>
  <c r="Q60" i="11"/>
  <c r="P60" i="11"/>
  <c r="Q59" i="11"/>
  <c r="P59" i="11"/>
  <c r="Q58" i="11"/>
  <c r="P58" i="11"/>
  <c r="Q56" i="11"/>
  <c r="P56" i="11"/>
  <c r="Q55" i="11"/>
  <c r="P55" i="11"/>
  <c r="Q54" i="11"/>
  <c r="P54" i="11"/>
  <c r="Q53" i="11"/>
  <c r="P53" i="11"/>
  <c r="R52" i="11"/>
  <c r="Q52" i="11"/>
  <c r="P52" i="11"/>
  <c r="R51" i="11"/>
  <c r="Q51" i="11"/>
  <c r="P51" i="11"/>
  <c r="R50" i="11"/>
  <c r="Q50" i="11"/>
  <c r="P50" i="11"/>
  <c r="R49" i="11"/>
  <c r="Q49" i="11"/>
  <c r="P49" i="11"/>
  <c r="R48" i="11"/>
  <c r="Q48" i="11"/>
  <c r="P48" i="11"/>
  <c r="R47" i="11"/>
  <c r="Q47" i="11"/>
  <c r="P47" i="11"/>
  <c r="R46" i="11"/>
  <c r="Q46" i="11"/>
  <c r="P46" i="11"/>
  <c r="R45" i="11"/>
  <c r="Q45" i="11"/>
  <c r="P45" i="11"/>
  <c r="R43" i="11"/>
  <c r="P43" i="11"/>
  <c r="R42" i="11"/>
  <c r="Q42" i="11"/>
  <c r="P42" i="11"/>
  <c r="R41" i="11"/>
  <c r="Q41" i="11"/>
  <c r="P41" i="11"/>
  <c r="R40" i="11"/>
  <c r="Q40" i="11"/>
  <c r="P40" i="11"/>
  <c r="R39" i="11"/>
  <c r="Q39" i="11"/>
  <c r="P39" i="11"/>
  <c r="R38" i="11"/>
  <c r="Q38" i="11"/>
  <c r="P38" i="11"/>
  <c r="R36" i="11"/>
  <c r="Q36" i="11"/>
  <c r="P36" i="11"/>
  <c r="R35" i="11"/>
  <c r="Q35" i="11"/>
  <c r="P35" i="11"/>
  <c r="R34" i="11"/>
  <c r="Q34" i="11"/>
  <c r="P34" i="11"/>
  <c r="R33" i="11"/>
  <c r="Q33" i="11"/>
  <c r="P33" i="11"/>
  <c r="A33" i="11"/>
  <c r="Y1" i="11"/>
  <c r="X1" i="11"/>
  <c r="W1" i="11"/>
  <c r="V1" i="11"/>
  <c r="U1" i="11"/>
  <c r="T1" i="11"/>
  <c r="S1" i="11"/>
  <c r="R1" i="11"/>
  <c r="Q1" i="11"/>
  <c r="A61" i="11"/>
  <c r="A60" i="11"/>
  <c r="A59" i="11"/>
  <c r="A58" i="11"/>
  <c r="A56" i="11"/>
  <c r="A55" i="11"/>
  <c r="A54" i="11"/>
  <c r="A53" i="11"/>
  <c r="A51" i="11"/>
  <c r="A50" i="11"/>
  <c r="A49" i="11"/>
  <c r="A48" i="11"/>
  <c r="A46" i="11"/>
  <c r="A45" i="11"/>
  <c r="A44" i="11"/>
  <c r="A43" i="11"/>
  <c r="A57" i="11"/>
  <c r="A52" i="11"/>
  <c r="A47" i="11"/>
  <c r="A42" i="11"/>
  <c r="A41" i="11"/>
  <c r="A40" i="11"/>
  <c r="A39" i="11"/>
  <c r="A38" i="11"/>
  <c r="A37" i="11"/>
  <c r="A36" i="11"/>
  <c r="A35" i="11"/>
  <c r="A34" i="11"/>
  <c r="A32" i="11"/>
  <c r="R94" i="17" l="1"/>
  <c r="H26" i="8"/>
  <c r="R27" i="17"/>
  <c r="R31" i="17"/>
  <c r="R35" i="17"/>
  <c r="R39" i="17"/>
  <c r="R43" i="17"/>
  <c r="R47" i="17"/>
  <c r="R51" i="17"/>
  <c r="R55" i="17"/>
  <c r="R59" i="17"/>
  <c r="R63" i="17"/>
  <c r="R67" i="17"/>
  <c r="R71" i="17"/>
  <c r="R75" i="17"/>
  <c r="R79" i="17"/>
  <c r="R83" i="17"/>
  <c r="R87" i="17"/>
  <c r="R91" i="17"/>
  <c r="R95" i="17"/>
  <c r="X95" i="8"/>
  <c r="R28" i="17"/>
  <c r="R32" i="17"/>
  <c r="R36" i="17"/>
  <c r="R40" i="17"/>
  <c r="R44" i="17"/>
  <c r="R48" i="17"/>
  <c r="R52" i="17"/>
  <c r="R56" i="17"/>
  <c r="R60" i="17"/>
  <c r="R64" i="17"/>
  <c r="R68" i="17"/>
  <c r="R72" i="17"/>
  <c r="R76" i="17"/>
  <c r="R80" i="17"/>
  <c r="R84" i="17"/>
  <c r="R88" i="17"/>
  <c r="R92" i="17"/>
  <c r="P26" i="8"/>
  <c r="X26" i="8"/>
  <c r="R29" i="17"/>
  <c r="R33" i="17"/>
  <c r="R37" i="17"/>
  <c r="R41" i="17"/>
  <c r="R45" i="17"/>
  <c r="R49" i="17"/>
  <c r="R53" i="17"/>
  <c r="R57" i="17"/>
  <c r="R61" i="17"/>
  <c r="R65" i="17"/>
  <c r="R69" i="17"/>
  <c r="R73" i="17"/>
  <c r="R77" i="17"/>
  <c r="R81" i="17"/>
  <c r="R85" i="17"/>
  <c r="R89" i="17"/>
  <c r="R93" i="17"/>
  <c r="P95" i="8"/>
  <c r="Y77" i="8"/>
  <c r="R26" i="17"/>
  <c r="R30" i="17"/>
  <c r="R34" i="17"/>
  <c r="R38" i="17"/>
  <c r="R42" i="17"/>
  <c r="R46" i="17"/>
  <c r="R50" i="17"/>
  <c r="R54" i="17"/>
  <c r="R58" i="17"/>
  <c r="R62" i="17"/>
  <c r="R66" i="17"/>
  <c r="R70" i="17"/>
  <c r="R74" i="17"/>
  <c r="R78" i="17"/>
  <c r="R82" i="17"/>
  <c r="R86" i="17"/>
  <c r="R90" i="17"/>
  <c r="H95" i="8"/>
  <c r="Y58" i="8"/>
  <c r="Y91" i="8" l="1"/>
  <c r="Y52" i="8"/>
  <c r="Y38" i="8"/>
  <c r="Y54" i="8"/>
  <c r="Y64" i="8"/>
  <c r="Y79" i="8"/>
  <c r="Y57" i="8"/>
  <c r="Y46" i="8"/>
  <c r="Y75" i="8"/>
  <c r="Y45" i="8"/>
  <c r="Y61" i="8"/>
  <c r="Y87" i="8"/>
  <c r="Y41" i="8"/>
  <c r="Y44" i="8"/>
  <c r="Y65" i="8"/>
  <c r="Y49" i="8"/>
  <c r="R25" i="17"/>
  <c r="Y53" i="8"/>
  <c r="Y69" i="8"/>
  <c r="Y89" i="8"/>
  <c r="Y39" i="8"/>
  <c r="Y47" i="8"/>
  <c r="Y55" i="8"/>
  <c r="Y63" i="8"/>
  <c r="Y71" i="8"/>
  <c r="Y80" i="8"/>
  <c r="Y86" i="8"/>
  <c r="Y85" i="8"/>
  <c r="Y93" i="8"/>
  <c r="Y73" i="8"/>
  <c r="Y60" i="8"/>
  <c r="Y76" i="8"/>
  <c r="Y92" i="8"/>
  <c r="Y70" i="8"/>
  <c r="Y74" i="8"/>
  <c r="Y90" i="8"/>
  <c r="Y95" i="8"/>
  <c r="Y40" i="8"/>
  <c r="Y48" i="8"/>
  <c r="Y56" i="8"/>
  <c r="Y81" i="8"/>
  <c r="Y68" i="8"/>
  <c r="Y84" i="8"/>
  <c r="Y37" i="8"/>
  <c r="Y62" i="8"/>
  <c r="Y78" i="8"/>
  <c r="Y94" i="8"/>
  <c r="Y42" i="8"/>
  <c r="Y50" i="8"/>
  <c r="Y43" i="8"/>
  <c r="Y51" i="8"/>
  <c r="Y59" i="8"/>
  <c r="Y67" i="8"/>
  <c r="Y83" i="8"/>
  <c r="Y72" i="8"/>
  <c r="Y88" i="8"/>
  <c r="Y66" i="8"/>
  <c r="Y82" i="8"/>
  <c r="Y27" i="8"/>
  <c r="Y28" i="8"/>
  <c r="Y29" i="8"/>
  <c r="Y31" i="8"/>
  <c r="Y32" i="8"/>
  <c r="Y33" i="8"/>
  <c r="Y35" i="8"/>
  <c r="Y36" i="8"/>
  <c r="Y30" i="8"/>
  <c r="Y34" i="8"/>
  <c r="Y26" i="8"/>
  <c r="Y25" i="8" l="1"/>
</calcChain>
</file>

<file path=xl/sharedStrings.xml><?xml version="1.0" encoding="utf-8"?>
<sst xmlns="http://schemas.openxmlformats.org/spreadsheetml/2006/main" count="292" uniqueCount="124">
  <si>
    <t>Typ výstavy</t>
  </si>
  <si>
    <t>Tituly v kruhu</t>
  </si>
  <si>
    <t>Získané body</t>
  </si>
  <si>
    <t>CACIB</t>
  </si>
  <si>
    <t>BOS</t>
  </si>
  <si>
    <t>BOB</t>
  </si>
  <si>
    <t>Poradové číslo výstavy</t>
  </si>
  <si>
    <t>Miesto konania</t>
  </si>
  <si>
    <t xml:space="preserve">Typ výstavy </t>
  </si>
  <si>
    <t>Trieda</t>
  </si>
  <si>
    <t>Ocenenia</t>
  </si>
  <si>
    <t>Tituly zo záverečných súťaží</t>
  </si>
  <si>
    <t>Oblastná</t>
  </si>
  <si>
    <t>Národná</t>
  </si>
  <si>
    <t>Medzinárodná</t>
  </si>
  <si>
    <t>Klubová/Špeciálna</t>
  </si>
  <si>
    <t>EDS</t>
  </si>
  <si>
    <t>RES CAC</t>
  </si>
  <si>
    <t>RES CACIB</t>
  </si>
  <si>
    <t>CRUST´S NOM</t>
  </si>
  <si>
    <t>WDS/Cruft´s</t>
  </si>
  <si>
    <t>BOV</t>
  </si>
  <si>
    <t>BOH</t>
  </si>
  <si>
    <t>DERBY VÍŤAZ</t>
  </si>
  <si>
    <t>Tituly v závečených kruhoch</t>
  </si>
  <si>
    <t>BISS ML.DORAST/DORAST</t>
  </si>
  <si>
    <t>VÝSTAVA ŠAMPIÓN ŠAMP 1.MIESTO</t>
  </si>
  <si>
    <t>VÝSTAVA ŠAMPIÓN ŠAMP 2.MIESTO</t>
  </si>
  <si>
    <t>VÝSTAVA ŠAMPIÓN ŠAMP 3.MIESTO</t>
  </si>
  <si>
    <t>Meno psa:</t>
  </si>
  <si>
    <t>Dátum narodenia :</t>
  </si>
  <si>
    <t>Meno majiteľa :</t>
  </si>
  <si>
    <t>Adresa tvalého bydliska :</t>
  </si>
  <si>
    <t>Telefonický kontakt :</t>
  </si>
  <si>
    <t>Email :</t>
  </si>
  <si>
    <t>Dátum výstavy DD.MM.RRRR</t>
  </si>
  <si>
    <t>V1 / VN1</t>
  </si>
  <si>
    <t>V2 / VN2</t>
  </si>
  <si>
    <t>V3 / VN3</t>
  </si>
  <si>
    <t>V4 / VN4</t>
  </si>
  <si>
    <t>V / VN</t>
  </si>
  <si>
    <t>Body</t>
  </si>
  <si>
    <t>Tituly v záverečných kruhoch</t>
  </si>
  <si>
    <t>BIG1/VET.ČEST.DOR.ML. DORAST</t>
  </si>
  <si>
    <t>BIG2/VET.ČEST.DOR.ML. DORAST</t>
  </si>
  <si>
    <t>BIG3/VET.ČEST.DOR.ML. DORAST</t>
  </si>
  <si>
    <t>BIG1/JUNIOR BIG1</t>
  </si>
  <si>
    <t>BIG2/JUNIOR BIG2</t>
  </si>
  <si>
    <t>BIG3/JUNIOR BIG3</t>
  </si>
  <si>
    <t>BIS1/JUNIOR BIS1</t>
  </si>
  <si>
    <t>BIS2/JUNIOR BIS2</t>
  </si>
  <si>
    <t>BIS3/JUNIOR BIS3</t>
  </si>
  <si>
    <t>BIS1/VET.ČEST.DOR.ML. DORAST</t>
  </si>
  <si>
    <t>BIS2/VET.ČEST.DOR.ML. DORAST</t>
  </si>
  <si>
    <t>BIS3/VET.ČEST.DOR.ML. DORAST</t>
  </si>
  <si>
    <t>EURÓPSKY VÍŤAZ/MLADÝCH/VETERÁNOV</t>
  </si>
  <si>
    <t>SVETOVÝ VÍŤAZ/MLADÝCH/VETERÁNOV</t>
  </si>
  <si>
    <t>BIG4/VET.ČEST.DOR.ML. DORAST</t>
  </si>
  <si>
    <t>BIG4/JUNIOR BIG4</t>
  </si>
  <si>
    <t>mladší dorast a dorast</t>
  </si>
  <si>
    <t>Mladý pes/suka roka SKCHR</t>
  </si>
  <si>
    <t>mladý a stredná</t>
  </si>
  <si>
    <t>Pes/suka roka SKCHR</t>
  </si>
  <si>
    <t>stredná, otvorená a šampiónov</t>
  </si>
  <si>
    <t>Pracovný pes/suka roka SKCHR</t>
  </si>
  <si>
    <t>pracovná</t>
  </si>
  <si>
    <t>Šampión/šampiónka roka SKCHR</t>
  </si>
  <si>
    <t>šampiónov a čestná</t>
  </si>
  <si>
    <t>Veterán/veteránka roka SKCHR</t>
  </si>
  <si>
    <t>veteránov</t>
  </si>
  <si>
    <t xml:space="preserve">Vyplňujte len bunky označené svetlo modrou farbou.    </t>
  </si>
  <si>
    <t>Nič neprepisujte, použite len preddefinované možnosti výberu. Dátum vo formáte DD.MM.RRRR.</t>
  </si>
  <si>
    <t>V prípade potreby kontaktujte prosím Lívia Lakotová</t>
  </si>
  <si>
    <t>Šteniatko roka SKCHR pes/suka</t>
  </si>
  <si>
    <t>Kategórie</t>
  </si>
  <si>
    <t>Triedy</t>
  </si>
  <si>
    <t>Skryť</t>
  </si>
  <si>
    <t>Medzisúčet</t>
  </si>
  <si>
    <t>steniatko</t>
  </si>
  <si>
    <t>mlady</t>
  </si>
  <si>
    <t>pes</t>
  </si>
  <si>
    <t>sampion</t>
  </si>
  <si>
    <t>veteran</t>
  </si>
  <si>
    <t>pracovny</t>
  </si>
  <si>
    <t>WINNER</t>
  </si>
  <si>
    <t>MV</t>
  </si>
  <si>
    <t>Klub/Špec</t>
  </si>
  <si>
    <t>Chovateľská stanica roka SKCHR</t>
  </si>
  <si>
    <t>CHS</t>
  </si>
  <si>
    <t>BIS1</t>
  </si>
  <si>
    <t>BIS2</t>
  </si>
  <si>
    <t>BIS3</t>
  </si>
  <si>
    <t>BIS4</t>
  </si>
  <si>
    <t>NV</t>
  </si>
  <si>
    <t>BEST MALE/FEMALE</t>
  </si>
  <si>
    <t>VÍŤAZ SK/MLADÝCH</t>
  </si>
  <si>
    <t>CAC/CAJC</t>
  </si>
  <si>
    <t>BOJ/BOB)</t>
  </si>
  <si>
    <t>PUPPY BOB/MINOR</t>
  </si>
  <si>
    <t>KLUB VÍŤAZ/MLADÝCH</t>
  </si>
  <si>
    <t>ŠPEC.VÍŤAZ/MLADÝCH</t>
  </si>
  <si>
    <t>Mladší dorast</t>
  </si>
  <si>
    <t>Dorast</t>
  </si>
  <si>
    <t>Mladých</t>
  </si>
  <si>
    <t>Stredná</t>
  </si>
  <si>
    <t>Otvorená</t>
  </si>
  <si>
    <t>Šampiónov</t>
  </si>
  <si>
    <t>Čestná</t>
  </si>
  <si>
    <t>Veteránov</t>
  </si>
  <si>
    <t>Hlava1</t>
  </si>
  <si>
    <t>Hlava2</t>
  </si>
  <si>
    <t>Hlava3</t>
  </si>
  <si>
    <t>Pohyb1</t>
  </si>
  <si>
    <t>Pohyb2</t>
  </si>
  <si>
    <t>Pohyb3</t>
  </si>
  <si>
    <t>Ridge1</t>
  </si>
  <si>
    <t>Ridge2</t>
  </si>
  <si>
    <t>Ridge3</t>
  </si>
  <si>
    <t>Hlava,Pohyb, Ridge</t>
  </si>
  <si>
    <t xml:space="preserve">Prihláška do súťaží SKCHR </t>
  </si>
  <si>
    <t>Prihláška do súťaží SKCHR</t>
  </si>
  <si>
    <t>ŠAMP.ŠAMP1</t>
  </si>
  <si>
    <t>ŠAMP.ŠAMP3</t>
  </si>
  <si>
    <t>ŠAMP.ŠAMP2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</si>
</sst>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5" tint="-0.249977111117893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1"/>
      <color theme="9" tint="-0.249977111117893"/>
      <name val="Calibri"/>
      <family val="2"/>
      <charset val="238"/>
    </font>
    <font>
      <sz val="11"/>
      <color theme="5" tint="-0.249977111117893"/>
      <name val="Calibri"/>
      <family val="2"/>
      <charset val="238"/>
    </font>
    <font>
      <b/>
      <sz val="11"/>
      <color theme="4" tint="-0.249977111117893"/>
      <name val="Calibri"/>
      <family val="2"/>
      <charset val="238"/>
    </font>
    <font>
      <sz val="11"/>
      <color theme="4" tint="-0.249977111117893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rgb="FF222222"/>
      <name val="Arial"/>
      <family val="2"/>
      <charset val="238"/>
    </font>
    <font>
      <b/>
      <sz val="48"/>
      <color indexed="8"/>
      <name val="Calibri"/>
      <family val="2"/>
      <charset val="238"/>
    </font>
    <font>
      <sz val="26"/>
      <color indexed="8"/>
      <name val="Calibri"/>
      <family val="2"/>
      <charset val="238"/>
    </font>
    <font>
      <sz val="36"/>
      <color indexed="8"/>
      <name val="Calibri"/>
      <family val="2"/>
      <charset val="238"/>
    </font>
    <font>
      <sz val="1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Border="1"/>
    <xf numFmtId="0" fontId="0" fillId="0" borderId="5" xfId="0" applyBorder="1"/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5" borderId="3" xfId="0" applyFill="1" applyBorder="1" applyAlignment="1" applyProtection="1">
      <alignment horizontal="center" vertical="center" wrapText="1"/>
      <protection hidden="1"/>
    </xf>
    <xf numFmtId="0" fontId="1" fillId="5" borderId="4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1" fillId="0" borderId="0" xfId="0" applyFont="1"/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13" xfId="0" applyFont="1" applyBorder="1"/>
    <xf numFmtId="0" fontId="12" fillId="0" borderId="5" xfId="0" applyFont="1" applyBorder="1"/>
    <xf numFmtId="0" fontId="12" fillId="0" borderId="3" xfId="0" applyFont="1" applyBorder="1"/>
    <xf numFmtId="0" fontId="11" fillId="0" borderId="7" xfId="0" applyFont="1" applyFill="1" applyBorder="1"/>
    <xf numFmtId="0" fontId="11" fillId="0" borderId="9" xfId="0" applyFont="1" applyFill="1" applyBorder="1"/>
    <xf numFmtId="0" fontId="11" fillId="0" borderId="6" xfId="0" applyFont="1" applyFill="1" applyBorder="1"/>
    <xf numFmtId="0" fontId="11" fillId="0" borderId="17" xfId="0" applyFont="1" applyFill="1" applyBorder="1"/>
    <xf numFmtId="0" fontId="0" fillId="0" borderId="3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1" fillId="0" borderId="0" xfId="0" applyFont="1" applyFill="1" applyBorder="1"/>
    <xf numFmtId="0" fontId="15" fillId="4" borderId="19" xfId="0" applyFont="1" applyFill="1" applyBorder="1" applyAlignment="1">
      <alignment horizontal="center" vertical="center" wrapText="1"/>
    </xf>
    <xf numFmtId="0" fontId="10" fillId="2" borderId="20" xfId="0" applyFont="1" applyFill="1" applyBorder="1"/>
    <xf numFmtId="0" fontId="11" fillId="2" borderId="20" xfId="0" applyFont="1" applyFill="1" applyBorder="1"/>
    <xf numFmtId="0" fontId="11" fillId="2" borderId="21" xfId="0" applyFont="1" applyFill="1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5" xfId="0" applyFont="1" applyFill="1" applyBorder="1"/>
    <xf numFmtId="0" fontId="14" fillId="0" borderId="3" xfId="0" applyFont="1" applyFill="1" applyBorder="1"/>
    <xf numFmtId="0" fontId="14" fillId="0" borderId="1" xfId="0" applyFont="1" applyBorder="1"/>
    <xf numFmtId="0" fontId="11" fillId="0" borderId="23" xfId="0" applyFont="1" applyFill="1" applyBorder="1"/>
    <xf numFmtId="0" fontId="14" fillId="0" borderId="24" xfId="0" applyFont="1" applyFill="1" applyBorder="1"/>
    <xf numFmtId="0" fontId="0" fillId="0" borderId="25" xfId="0" applyFill="1" applyBorder="1" applyAlignment="1">
      <alignment horizontal="center" vertical="center"/>
    </xf>
    <xf numFmtId="0" fontId="12" fillId="0" borderId="0" xfId="0" applyFont="1" applyFill="1" applyBorder="1"/>
    <xf numFmtId="0" fontId="15" fillId="0" borderId="26" xfId="0" applyFont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3" fillId="0" borderId="7" xfId="0" applyFont="1" applyFill="1" applyBorder="1" applyAlignment="1"/>
    <xf numFmtId="0" fontId="13" fillId="0" borderId="7" xfId="0" applyFont="1" applyBorder="1" applyAlignment="1"/>
    <xf numFmtId="0" fontId="13" fillId="0" borderId="7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5" fillId="6" borderId="6" xfId="0" applyFont="1" applyFill="1" applyBorder="1" applyAlignment="1">
      <alignment vertical="center" wrapText="1"/>
    </xf>
    <xf numFmtId="0" fontId="16" fillId="8" borderId="28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15" fillId="9" borderId="0" xfId="0" applyFont="1" applyFill="1" applyAlignment="1">
      <alignment horizontal="center" vertical="center" wrapText="1"/>
    </xf>
    <xf numFmtId="0" fontId="9" fillId="0" borderId="7" xfId="0" applyFont="1" applyBorder="1" applyAlignment="1"/>
    <xf numFmtId="0" fontId="9" fillId="0" borderId="29" xfId="0" applyFont="1" applyBorder="1" applyAlignment="1"/>
    <xf numFmtId="0" fontId="15" fillId="7" borderId="6" xfId="0" applyFont="1" applyFill="1" applyBorder="1" applyAlignment="1">
      <alignment vertical="center" wrapText="1"/>
    </xf>
    <xf numFmtId="0" fontId="2" fillId="5" borderId="3" xfId="0" applyFont="1" applyFill="1" applyBorder="1" applyAlignment="1" applyProtection="1">
      <alignment horizontal="center" vertical="center" wrapText="1"/>
      <protection hidden="1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15" fillId="10" borderId="0" xfId="0" applyFont="1" applyFill="1" applyAlignment="1">
      <alignment horizontal="center" vertical="center" wrapText="1"/>
    </xf>
    <xf numFmtId="0" fontId="3" fillId="3" borderId="13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14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4" borderId="17" xfId="0" applyFont="1" applyFill="1" applyBorder="1" applyAlignment="1" applyProtection="1">
      <alignment horizontal="center" vertical="center"/>
      <protection hidden="1"/>
    </xf>
    <xf numFmtId="0" fontId="0" fillId="4" borderId="18" xfId="0" applyFill="1" applyBorder="1" applyAlignment="1" applyProtection="1">
      <alignment horizontal="center" vertical="center"/>
      <protection hidden="1"/>
    </xf>
    <xf numFmtId="0" fontId="1" fillId="4" borderId="7" xfId="0" applyFont="1" applyFill="1" applyBorder="1" applyAlignment="1" applyProtection="1">
      <alignment horizontal="center" vertical="center"/>
      <protection hidden="1"/>
    </xf>
    <xf numFmtId="0" fontId="1" fillId="4" borderId="9" xfId="0" applyFont="1" applyFill="1" applyBorder="1" applyAlignment="1" applyProtection="1">
      <alignment horizontal="center" vertical="center"/>
      <protection hidden="1"/>
    </xf>
    <xf numFmtId="14" fontId="3" fillId="3" borderId="31" xfId="0" applyNumberFormat="1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Protection="1">
      <protection locked="0"/>
    </xf>
    <xf numFmtId="0" fontId="3" fillId="3" borderId="32" xfId="0" applyFont="1" applyFill="1" applyBorder="1" applyAlignment="1" applyProtection="1">
      <alignment horizontal="left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0" fillId="4" borderId="33" xfId="0" applyFill="1" applyBorder="1" applyAlignment="1" applyProtection="1">
      <alignment horizontal="center" vertical="center"/>
      <protection hidden="1"/>
    </xf>
    <xf numFmtId="0" fontId="1" fillId="5" borderId="25" xfId="0" applyFont="1" applyFill="1" applyBorder="1" applyAlignment="1" applyProtection="1">
      <alignment horizontal="center" vertical="center" wrapText="1"/>
      <protection hidden="1"/>
    </xf>
    <xf numFmtId="14" fontId="3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center"/>
      <protection hidden="1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14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 wrapText="1"/>
    </xf>
    <xf numFmtId="0" fontId="0" fillId="2" borderId="5" xfId="0" applyFill="1" applyBorder="1"/>
    <xf numFmtId="0" fontId="20" fillId="2" borderId="12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0" xfId="0" applyFont="1"/>
    <xf numFmtId="0" fontId="15" fillId="11" borderId="40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0" borderId="7" xfId="0" applyFont="1" applyBorder="1"/>
    <xf numFmtId="0" fontId="18" fillId="3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horizontal="center"/>
      <protection hidden="1"/>
    </xf>
    <xf numFmtId="2" fontId="4" fillId="5" borderId="0" xfId="0" applyNumberFormat="1" applyFont="1" applyFill="1" applyAlignment="1" applyProtection="1">
      <alignment horizontal="center" vertical="center" wrapText="1"/>
      <protection hidden="1"/>
    </xf>
    <xf numFmtId="0" fontId="1" fillId="5" borderId="6" xfId="0" applyFont="1" applyFill="1" applyBorder="1" applyAlignment="1" applyProtection="1">
      <alignment horizontal="center" vertical="center" wrapText="1"/>
      <protection hidden="1"/>
    </xf>
    <xf numFmtId="0" fontId="1" fillId="5" borderId="9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6" fillId="5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0" borderId="11" xfId="0" applyFont="1" applyBorder="1" applyAlignment="1" applyProtection="1">
      <alignment horizontal="left" vertical="center"/>
      <protection hidden="1"/>
    </xf>
    <xf numFmtId="0" fontId="1" fillId="0" borderId="12" xfId="0" applyFont="1" applyBorder="1" applyAlignment="1" applyProtection="1">
      <alignment horizontal="left" vertical="center"/>
      <protection hidden="1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horizontal="left" vertical="center"/>
      <protection locked="0"/>
    </xf>
    <xf numFmtId="14" fontId="0" fillId="3" borderId="10" xfId="0" applyNumberFormat="1" applyFill="1" applyBorder="1" applyAlignment="1" applyProtection="1">
      <alignment horizontal="left" vertical="center"/>
      <protection locked="0"/>
    </xf>
    <xf numFmtId="14" fontId="0" fillId="3" borderId="11" xfId="0" applyNumberFormat="1" applyFill="1" applyBorder="1" applyAlignment="1" applyProtection="1">
      <alignment horizontal="left" vertical="center"/>
      <protection locked="0"/>
    </xf>
    <xf numFmtId="14" fontId="0" fillId="3" borderId="12" xfId="0" applyNumberFormat="1" applyFill="1" applyBorder="1" applyAlignment="1" applyProtection="1">
      <alignment horizontal="left" vertical="center"/>
      <protection locked="0"/>
    </xf>
    <xf numFmtId="0" fontId="0" fillId="5" borderId="37" xfId="0" applyFill="1" applyBorder="1" applyAlignment="1" applyProtection="1">
      <alignment horizontal="center" vertical="center" wrapText="1"/>
      <protection hidden="1"/>
    </xf>
    <xf numFmtId="0" fontId="0" fillId="5" borderId="38" xfId="0" applyFill="1" applyBorder="1" applyAlignment="1" applyProtection="1">
      <alignment horizontal="center" vertical="center" wrapText="1"/>
      <protection hidden="1"/>
    </xf>
    <xf numFmtId="0" fontId="0" fillId="5" borderId="39" xfId="0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1" fillId="5" borderId="23" xfId="0" applyFont="1" applyFill="1" applyBorder="1" applyAlignment="1" applyProtection="1">
      <alignment horizontal="center" vertical="center" wrapText="1"/>
      <protection hidden="1"/>
    </xf>
    <xf numFmtId="0" fontId="1" fillId="5" borderId="24" xfId="0" applyFont="1" applyFill="1" applyBorder="1" applyAlignment="1" applyProtection="1">
      <alignment horizontal="center" vertical="center" wrapText="1"/>
      <protection hidden="1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22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  <color rgb="FFFF6699"/>
      <color rgb="FFBAF9A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9</xdr:row>
      <xdr:rowOff>104775</xdr:rowOff>
    </xdr:from>
    <xdr:to>
      <xdr:col>4</xdr:col>
      <xdr:colOff>114300</xdr:colOff>
      <xdr:row>20</xdr:row>
      <xdr:rowOff>610</xdr:rowOff>
    </xdr:to>
    <xdr:sp macro="" textlink="">
      <xdr:nvSpPr>
        <xdr:cNvPr id="4" name="Řečová bublina: oválný bublinový popisek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 bwMode="auto">
        <a:xfrm>
          <a:off x="228600" y="1838325"/>
          <a:ext cx="2171700" cy="1915135"/>
        </a:xfrm>
        <a:prstGeom prst="wedgeEllipseCallout">
          <a:avLst>
            <a:gd name="adj1" fmla="val -44251"/>
            <a:gd name="adj2" fmla="val 87090"/>
          </a:avLst>
        </a:prstGeom>
        <a:solidFill>
          <a:schemeClr val="accent4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anchorCtr="1" upright="1"/>
        <a:lstStyle/>
        <a:p>
          <a:pPr algn="l"/>
          <a:r>
            <a:rPr lang="cs-CZ" sz="1100"/>
            <a:t> !!! Dôležité !!! Toto číslo napíšte</a:t>
          </a:r>
          <a:r>
            <a:rPr lang="cs-CZ" sz="1100" baseline="0"/>
            <a:t> do pravého horného rohu posudku, prípadne pomenujte prílohu a podľa týchto čísel posudky (fotky) zoraďte pred odoslaním.</a:t>
          </a:r>
        </a:p>
        <a:p>
          <a:pPr algn="l"/>
          <a:endParaRPr lang="cs-CZ" sz="1100"/>
        </a:p>
      </xdr:txBody>
    </xdr:sp>
    <xdr:clientData/>
  </xdr:twoCellAnchor>
  <xdr:twoCellAnchor editAs="oneCell">
    <xdr:from>
      <xdr:col>20</xdr:col>
      <xdr:colOff>257174</xdr:colOff>
      <xdr:row>9</xdr:row>
      <xdr:rowOff>38099</xdr:rowOff>
    </xdr:from>
    <xdr:to>
      <xdr:col>24</xdr:col>
      <xdr:colOff>600074</xdr:colOff>
      <xdr:row>19</xdr:row>
      <xdr:rowOff>171449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6FACC210-1D36-45EA-84F2-9755B5B74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1024" y="1771649"/>
          <a:ext cx="2371725" cy="2371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10</xdr:row>
      <xdr:rowOff>95250</xdr:rowOff>
    </xdr:from>
    <xdr:to>
      <xdr:col>4</xdr:col>
      <xdr:colOff>571500</xdr:colOff>
      <xdr:row>20</xdr:row>
      <xdr:rowOff>162535</xdr:rowOff>
    </xdr:to>
    <xdr:sp macro="" textlink="">
      <xdr:nvSpPr>
        <xdr:cNvPr id="2" name="Řečová bublina: oválný bublinový popisek 1">
          <a:extLst>
            <a:ext uri="{FF2B5EF4-FFF2-40B4-BE49-F238E27FC236}">
              <a16:creationId xmlns:a16="http://schemas.microsoft.com/office/drawing/2014/main" id="{20524041-E49E-422D-B0ED-22020F08A3E3}"/>
            </a:ext>
          </a:extLst>
        </xdr:cNvPr>
        <xdr:cNvSpPr/>
      </xdr:nvSpPr>
      <xdr:spPr bwMode="auto">
        <a:xfrm flipH="1">
          <a:off x="552450" y="2009775"/>
          <a:ext cx="2305050" cy="2305660"/>
        </a:xfrm>
        <a:prstGeom prst="wedgeEllipseCallout">
          <a:avLst>
            <a:gd name="adj1" fmla="val -44251"/>
            <a:gd name="adj2" fmla="val 87090"/>
          </a:avLst>
        </a:prstGeom>
        <a:solidFill>
          <a:schemeClr val="accent4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anchorCtr="1" upright="1"/>
        <a:lstStyle/>
        <a:p>
          <a:pPr algn="l"/>
          <a:r>
            <a:rPr lang="cs-CZ" sz="1100"/>
            <a:t> !!! Dôležité !!! Toto číslo napíšte</a:t>
          </a:r>
          <a:r>
            <a:rPr lang="cs-CZ" sz="1100" baseline="0"/>
            <a:t> do pravého horného rohu posudku, prípadne pomenujte prílohu a podľa týchto čísel posudky (fotky) zoraďte pred odoslaním.</a:t>
          </a:r>
        </a:p>
        <a:p>
          <a:pPr algn="l"/>
          <a:endParaRPr lang="cs-CZ" sz="1100"/>
        </a:p>
      </xdr:txBody>
    </xdr:sp>
    <xdr:clientData/>
  </xdr:twoCellAnchor>
  <xdr:twoCellAnchor editAs="oneCell">
    <xdr:from>
      <xdr:col>20</xdr:col>
      <xdr:colOff>257174</xdr:colOff>
      <xdr:row>9</xdr:row>
      <xdr:rowOff>38099</xdr:rowOff>
    </xdr:from>
    <xdr:to>
      <xdr:col>23</xdr:col>
      <xdr:colOff>600074</xdr:colOff>
      <xdr:row>19</xdr:row>
      <xdr:rowOff>171449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6831CAB6-BBC8-4270-95DD-78E21724C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5314" y="1783079"/>
          <a:ext cx="2377440" cy="24041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10</xdr:row>
      <xdr:rowOff>95250</xdr:rowOff>
    </xdr:from>
    <xdr:to>
      <xdr:col>4</xdr:col>
      <xdr:colOff>571500</xdr:colOff>
      <xdr:row>20</xdr:row>
      <xdr:rowOff>162535</xdr:rowOff>
    </xdr:to>
    <xdr:sp macro="" textlink="">
      <xdr:nvSpPr>
        <xdr:cNvPr id="2" name="Řečová bublina: oválný bublinový popisek 1">
          <a:extLst>
            <a:ext uri="{FF2B5EF4-FFF2-40B4-BE49-F238E27FC236}">
              <a16:creationId xmlns:a16="http://schemas.microsoft.com/office/drawing/2014/main" id="{8ECD25FE-A21E-4F12-BAC2-9187CFDE9ED3}"/>
            </a:ext>
          </a:extLst>
        </xdr:cNvPr>
        <xdr:cNvSpPr/>
      </xdr:nvSpPr>
      <xdr:spPr bwMode="auto">
        <a:xfrm flipH="1">
          <a:off x="554355" y="2023110"/>
          <a:ext cx="2310765" cy="2338045"/>
        </a:xfrm>
        <a:prstGeom prst="wedgeEllipseCallout">
          <a:avLst>
            <a:gd name="adj1" fmla="val -44251"/>
            <a:gd name="adj2" fmla="val 87090"/>
          </a:avLst>
        </a:prstGeom>
        <a:solidFill>
          <a:schemeClr val="accent4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anchorCtr="1" upright="1"/>
        <a:lstStyle/>
        <a:p>
          <a:pPr algn="l"/>
          <a:r>
            <a:rPr lang="cs-CZ" sz="1100"/>
            <a:t> !!! Dôležité !!! Toto číslo napíšte</a:t>
          </a:r>
          <a:r>
            <a:rPr lang="cs-CZ" sz="1100" baseline="0"/>
            <a:t> do pravého horného rohu posudku, prípadne pomenujte prílohu a podľa týchto čísel posudky (fotky) zoraďte pred odoslaním.</a:t>
          </a:r>
        </a:p>
        <a:p>
          <a:pPr algn="l"/>
          <a:endParaRPr lang="cs-CZ" sz="1100"/>
        </a:p>
      </xdr:txBody>
    </xdr:sp>
    <xdr:clientData/>
  </xdr:twoCellAnchor>
  <xdr:twoCellAnchor editAs="oneCell">
    <xdr:from>
      <xdr:col>20</xdr:col>
      <xdr:colOff>257174</xdr:colOff>
      <xdr:row>9</xdr:row>
      <xdr:rowOff>38099</xdr:rowOff>
    </xdr:from>
    <xdr:to>
      <xdr:col>23</xdr:col>
      <xdr:colOff>600074</xdr:colOff>
      <xdr:row>19</xdr:row>
      <xdr:rowOff>171449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78714001-0AA1-40F4-B21F-0F1245D27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1674" y="1783079"/>
          <a:ext cx="2377440" cy="2404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B2:AC95"/>
  <sheetViews>
    <sheetView showGridLines="0" tabSelected="1" topLeftCell="B1" zoomScale="90" zoomScaleNormal="90" workbookViewId="0">
      <selection activeCell="Y26" sqref="Y26"/>
    </sheetView>
  </sheetViews>
  <sheetFormatPr defaultRowHeight="14.4" x14ac:dyDescent="0.3"/>
  <cols>
    <col min="1" max="1" width="3.77734375" style="5" customWidth="1"/>
    <col min="2" max="7" width="9.88671875" style="5" customWidth="1"/>
    <col min="8" max="8" width="9.88671875" style="5" hidden="1" customWidth="1"/>
    <col min="9" max="15" width="9.88671875" style="5" customWidth="1"/>
    <col min="16" max="16" width="9.88671875" style="5" hidden="1" customWidth="1"/>
    <col min="17" max="23" width="9.88671875" style="5" customWidth="1"/>
    <col min="24" max="24" width="9.88671875" style="5" hidden="1" customWidth="1"/>
    <col min="25" max="25" width="9.88671875" style="5" customWidth="1"/>
    <col min="26" max="26" width="3.77734375" style="5" customWidth="1"/>
    <col min="27" max="27" width="11.6640625" style="5" bestFit="1" customWidth="1"/>
    <col min="28" max="16384" width="8.88671875" style="5"/>
  </cols>
  <sheetData>
    <row r="2" spans="2:25" ht="18" x14ac:dyDescent="0.35">
      <c r="B2" s="129" t="s">
        <v>70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</row>
    <row r="3" spans="2:25" ht="18" x14ac:dyDescent="0.35">
      <c r="B3" s="129" t="s">
        <v>71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5" ht="15" customHeight="1" x14ac:dyDescent="0.3">
      <c r="B4" s="130" t="s">
        <v>72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6" spans="2:25" ht="14.4" customHeight="1" x14ac:dyDescent="0.3">
      <c r="D6" s="128" t="s">
        <v>119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</row>
    <row r="7" spans="2:25" ht="14.4" customHeight="1" x14ac:dyDescent="0.3"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</row>
    <row r="8" spans="2:25" ht="14.4" customHeight="1" x14ac:dyDescent="0.3"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</row>
    <row r="9" spans="2:25" ht="14.4" customHeight="1" x14ac:dyDescent="0.3"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</row>
    <row r="10" spans="2:25" ht="14.4" customHeight="1" x14ac:dyDescent="0.3">
      <c r="E10" s="6"/>
      <c r="F10" s="72"/>
      <c r="G10" s="127" t="s">
        <v>62</v>
      </c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73"/>
    </row>
    <row r="11" spans="2:25" ht="14.4" customHeight="1" x14ac:dyDescent="0.3">
      <c r="E11" s="6"/>
      <c r="F11" s="72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73"/>
    </row>
    <row r="12" spans="2:25" ht="16.8" customHeight="1" x14ac:dyDescent="0.3">
      <c r="E12" s="6"/>
      <c r="F12" s="6"/>
      <c r="G12" s="136"/>
      <c r="H12" s="136"/>
      <c r="I12" s="136"/>
      <c r="J12" s="136"/>
      <c r="K12" s="136"/>
      <c r="L12" s="136"/>
      <c r="M12" s="6"/>
      <c r="N12" s="6"/>
      <c r="O12" s="6"/>
      <c r="P12" s="6"/>
      <c r="Q12" s="6"/>
      <c r="R12" s="6"/>
      <c r="S12" s="6"/>
      <c r="T12" s="6"/>
    </row>
    <row r="13" spans="2:25" x14ac:dyDescent="0.3">
      <c r="F13" s="7"/>
      <c r="G13" s="7"/>
      <c r="H13" s="7"/>
      <c r="I13" s="7"/>
      <c r="J13" s="7"/>
      <c r="K13" s="7"/>
    </row>
    <row r="14" spans="2:25" ht="19.95" customHeight="1" x14ac:dyDescent="0.3">
      <c r="F14" s="137" t="s">
        <v>29</v>
      </c>
      <c r="G14" s="138"/>
      <c r="H14" s="138"/>
      <c r="I14" s="138"/>
      <c r="J14" s="138"/>
      <c r="K14" s="139"/>
      <c r="L14" s="140"/>
      <c r="M14" s="141"/>
      <c r="N14" s="141"/>
      <c r="O14" s="141"/>
      <c r="P14" s="141"/>
      <c r="Q14" s="141"/>
      <c r="R14" s="141"/>
      <c r="S14" s="141"/>
      <c r="T14" s="142"/>
    </row>
    <row r="15" spans="2:25" ht="19.95" customHeight="1" x14ac:dyDescent="0.3">
      <c r="F15" s="137" t="s">
        <v>30</v>
      </c>
      <c r="G15" s="138"/>
      <c r="H15" s="138"/>
      <c r="I15" s="138"/>
      <c r="J15" s="138"/>
      <c r="K15" s="139"/>
      <c r="L15" s="143"/>
      <c r="M15" s="144"/>
      <c r="N15" s="144"/>
      <c r="O15" s="144"/>
      <c r="P15" s="144"/>
      <c r="Q15" s="144"/>
      <c r="R15" s="144"/>
      <c r="S15" s="144"/>
      <c r="T15" s="145"/>
    </row>
    <row r="16" spans="2:25" ht="19.95" customHeight="1" x14ac:dyDescent="0.3">
      <c r="F16" s="137" t="s">
        <v>31</v>
      </c>
      <c r="G16" s="138"/>
      <c r="H16" s="138"/>
      <c r="I16" s="138"/>
      <c r="J16" s="138"/>
      <c r="K16" s="139"/>
      <c r="L16" s="140"/>
      <c r="M16" s="141"/>
      <c r="N16" s="141"/>
      <c r="O16" s="141"/>
      <c r="P16" s="141"/>
      <c r="Q16" s="141"/>
      <c r="R16" s="141"/>
      <c r="S16" s="141"/>
      <c r="T16" s="142"/>
    </row>
    <row r="17" spans="2:29" ht="19.95" customHeight="1" x14ac:dyDescent="0.3">
      <c r="F17" s="137" t="s">
        <v>32</v>
      </c>
      <c r="G17" s="138"/>
      <c r="H17" s="138"/>
      <c r="I17" s="138"/>
      <c r="J17" s="138"/>
      <c r="K17" s="139"/>
      <c r="L17" s="140"/>
      <c r="M17" s="141"/>
      <c r="N17" s="141"/>
      <c r="O17" s="141"/>
      <c r="P17" s="141"/>
      <c r="Q17" s="141"/>
      <c r="R17" s="141"/>
      <c r="S17" s="141"/>
      <c r="T17" s="142"/>
    </row>
    <row r="18" spans="2:29" ht="19.95" customHeight="1" x14ac:dyDescent="0.3">
      <c r="F18" s="137" t="s">
        <v>33</v>
      </c>
      <c r="G18" s="138"/>
      <c r="H18" s="138"/>
      <c r="I18" s="138"/>
      <c r="J18" s="138"/>
      <c r="K18" s="139"/>
      <c r="L18" s="140"/>
      <c r="M18" s="141"/>
      <c r="N18" s="141"/>
      <c r="O18" s="141"/>
      <c r="P18" s="141"/>
      <c r="Q18" s="141"/>
      <c r="R18" s="141"/>
      <c r="S18" s="141"/>
      <c r="T18" s="142"/>
    </row>
    <row r="19" spans="2:29" ht="19.95" customHeight="1" x14ac:dyDescent="0.3">
      <c r="F19" s="137" t="s">
        <v>34</v>
      </c>
      <c r="G19" s="138"/>
      <c r="H19" s="138"/>
      <c r="I19" s="138"/>
      <c r="J19" s="138"/>
      <c r="K19" s="139"/>
      <c r="L19" s="140"/>
      <c r="M19" s="141"/>
      <c r="N19" s="141"/>
      <c r="O19" s="141"/>
      <c r="P19" s="141"/>
      <c r="Q19" s="141"/>
      <c r="R19" s="141"/>
      <c r="S19" s="141"/>
      <c r="T19" s="142"/>
    </row>
    <row r="23" spans="2:29" ht="15" thickBot="1" x14ac:dyDescent="0.35"/>
    <row r="24" spans="2:29" s="8" customFormat="1" ht="46.2" customHeight="1" x14ac:dyDescent="0.3">
      <c r="B24" s="131" t="s">
        <v>6</v>
      </c>
      <c r="C24" s="133" t="s">
        <v>35</v>
      </c>
      <c r="D24" s="133" t="s">
        <v>7</v>
      </c>
      <c r="E24" s="133" t="s">
        <v>8</v>
      </c>
      <c r="F24" s="133" t="s">
        <v>9</v>
      </c>
      <c r="G24" s="133" t="s">
        <v>10</v>
      </c>
      <c r="H24" s="84" t="s">
        <v>76</v>
      </c>
      <c r="I24" s="135" t="s">
        <v>1</v>
      </c>
      <c r="J24" s="135"/>
      <c r="K24" s="135"/>
      <c r="L24" s="135"/>
      <c r="M24" s="135"/>
      <c r="N24" s="135"/>
      <c r="O24" s="135"/>
      <c r="P24" s="84" t="s">
        <v>76</v>
      </c>
      <c r="Q24" s="135" t="s">
        <v>11</v>
      </c>
      <c r="R24" s="135"/>
      <c r="S24" s="135"/>
      <c r="T24" s="135"/>
      <c r="U24" s="135"/>
      <c r="V24" s="135"/>
      <c r="W24" s="135"/>
      <c r="X24" s="84" t="s">
        <v>76</v>
      </c>
      <c r="Y24" s="9" t="s">
        <v>2</v>
      </c>
    </row>
    <row r="25" spans="2:29" s="10" customFormat="1" ht="18" customHeight="1" thickBot="1" x14ac:dyDescent="0.35">
      <c r="B25" s="132"/>
      <c r="C25" s="134"/>
      <c r="D25" s="134"/>
      <c r="E25" s="134"/>
      <c r="F25" s="134"/>
      <c r="G25" s="134"/>
      <c r="H25" s="78" t="s">
        <v>77</v>
      </c>
      <c r="I25" s="11">
        <v>1</v>
      </c>
      <c r="J25" s="11">
        <v>2</v>
      </c>
      <c r="K25" s="11">
        <v>3</v>
      </c>
      <c r="L25" s="11">
        <v>4</v>
      </c>
      <c r="M25" s="11">
        <v>5</v>
      </c>
      <c r="N25" s="11">
        <v>6</v>
      </c>
      <c r="O25" s="11">
        <v>7</v>
      </c>
      <c r="P25" s="78" t="s">
        <v>77</v>
      </c>
      <c r="Q25" s="11">
        <v>1</v>
      </c>
      <c r="R25" s="11">
        <v>2</v>
      </c>
      <c r="S25" s="11">
        <v>3</v>
      </c>
      <c r="T25" s="11">
        <v>4</v>
      </c>
      <c r="U25" s="11">
        <v>5</v>
      </c>
      <c r="V25" s="11">
        <v>6</v>
      </c>
      <c r="W25" s="11">
        <v>7</v>
      </c>
      <c r="X25" s="78" t="s">
        <v>77</v>
      </c>
      <c r="Y25" s="12">
        <f>SUM(Y26:Y95)</f>
        <v>0</v>
      </c>
      <c r="Z25" s="13"/>
      <c r="AA25" s="13"/>
      <c r="AB25" s="13"/>
      <c r="AC25" s="13"/>
    </row>
    <row r="26" spans="2:29" x14ac:dyDescent="0.3">
      <c r="B26" s="85">
        <v>1</v>
      </c>
      <c r="C26" s="83"/>
      <c r="D26" s="81"/>
      <c r="E26" s="24"/>
      <c r="F26" s="24"/>
      <c r="G26" s="79"/>
      <c r="H26" s="79">
        <f>SUMIFS(Zdroj!$C$32:$C$82,Zdroj!$A$32:$A$82,$E26,Zdroj!$B$32:$B$82,$G26)</f>
        <v>0</v>
      </c>
      <c r="I26" s="24"/>
      <c r="J26" s="24"/>
      <c r="K26" s="24"/>
      <c r="L26" s="24"/>
      <c r="M26" s="24"/>
      <c r="N26" s="24"/>
      <c r="O26" s="24"/>
      <c r="P26" s="79">
        <f>SUMIFS(Zdroj!$G$32:$G$129,Zdroj!$E$32:$E$129,$E26,Zdroj!$F$32:$F$129,$I26)+SUMIFS(Zdroj!$G$32:$G$129,Zdroj!$E$32:$E$129,$E26,Zdroj!$F$32:$F$129,$J26)+SUMIFS(Zdroj!$G$32:$G$129,Zdroj!$E$32:$E$129,$E26,Zdroj!$F$32:$F$129,$K26)+SUMIFS(Zdroj!$G$32:$G$129,Zdroj!$E$32:$E$129,$E26,Zdroj!$F$32:$F$129,$L26)+SUMIFS(Zdroj!$G$32:$G$129,Zdroj!$E$32:$E$129,$E26,Zdroj!$F$32:$F$129,$M26)+SUMIFS(Zdroj!$G$32:$G$129,Zdroj!$E$32:$E$129,$E26,Zdroj!$F$32:$F$129,$N26)+SUMIFS(Zdroj!$G$32:$G$129,Zdroj!$E$32:$E$129,$E26,Zdroj!$F$32:$F$129,$O26)</f>
        <v>0</v>
      </c>
      <c r="Q26" s="24"/>
      <c r="R26" s="24"/>
      <c r="S26" s="24"/>
      <c r="T26" s="24"/>
      <c r="U26" s="24"/>
      <c r="V26" s="24"/>
      <c r="W26" s="24"/>
      <c r="X26" s="79">
        <f>SUMIFS(Zdroj!$R$33:$R$152,Zdroj!$P$33:$P$152,$E26,Zdroj!$Q$33:$Q$152,$Q26)+SUMIFS(Zdroj!$R$33:$R$152,Zdroj!$P$33:$P$152,$E26,Zdroj!$Q$33:$Q$152,$R26)+SUMIFS(Zdroj!$R$33:$R$152,Zdroj!$P$33:$P$152,$E26,Zdroj!$Q$33:$Q$152,$S26)+SUMIFS(Zdroj!$R$33:$R$152,Zdroj!$P$33:$P$152,$E26,Zdroj!$Q$33:$Q$152,$T26)+SUMIFS(Zdroj!$R$33:$R$152,Zdroj!$P$33:$P$152,$E26,Zdroj!$Q$33:$Q$152,$U26)+SUMIFS(Zdroj!$R$33:$R$152,Zdroj!$P$33:$P$152,$E26,Zdroj!$Q$33:$Q$152,$V26)+SUMIFS(Zdroj!$R$33:$R$152,Zdroj!$P$33:$P$152,$E26,Zdroj!$Q$33:$Q$152,$W26)</f>
        <v>0</v>
      </c>
      <c r="Y26" s="86">
        <f>$H26+$P26+$X26</f>
        <v>0</v>
      </c>
    </row>
    <row r="27" spans="2:29" x14ac:dyDescent="0.3">
      <c r="B27" s="85">
        <v>2</v>
      </c>
      <c r="C27" s="83"/>
      <c r="D27" s="81"/>
      <c r="E27" s="24"/>
      <c r="F27" s="24"/>
      <c r="G27" s="79"/>
      <c r="H27" s="79">
        <f>SUMIFS(Zdroj!$C$32:$C$82,Zdroj!$A$32:$A$82,$E27,Zdroj!$B$32:$B$82,$G27)</f>
        <v>0</v>
      </c>
      <c r="I27" s="24"/>
      <c r="J27" s="24"/>
      <c r="K27" s="24"/>
      <c r="L27" s="24"/>
      <c r="M27" s="24"/>
      <c r="N27" s="24"/>
      <c r="O27" s="24"/>
      <c r="P27" s="79">
        <f>SUMIFS(Zdroj!$G$32:$G$129,Zdroj!$E$32:$E$129,$E27,Zdroj!$F$32:$F$129,$I27)+SUMIFS(Zdroj!$G$32:$G$129,Zdroj!$E$32:$E$129,$E27,Zdroj!$F$32:$F$129,$J27)+SUMIFS(Zdroj!$G$32:$G$129,Zdroj!$E$32:$E$129,$E27,Zdroj!$F$32:$F$129,$K27)+SUMIFS(Zdroj!$G$32:$G$129,Zdroj!$E$32:$E$129,$E27,Zdroj!$F$32:$F$129,$L27)+SUMIFS(Zdroj!$G$32:$G$129,Zdroj!$E$32:$E$129,$E27,Zdroj!$F$32:$F$129,$M27)+SUMIFS(Zdroj!$G$32:$G$129,Zdroj!$E$32:$E$129,$E27,Zdroj!$F$32:$F$129,$N27)+SUMIFS(Zdroj!$G$32:$G$129,Zdroj!$E$32:$E$129,$E27,Zdroj!$F$32:$F$129,$O27)</f>
        <v>0</v>
      </c>
      <c r="Q27" s="24"/>
      <c r="R27" s="24"/>
      <c r="S27" s="24"/>
      <c r="T27" s="24"/>
      <c r="U27" s="24"/>
      <c r="V27" s="24"/>
      <c r="W27" s="24"/>
      <c r="X27" s="79">
        <f>SUMIFS(Zdroj!$R$33:$R$152,Zdroj!$P$33:$P$152,$E27,Zdroj!$Q$33:$Q$152,$Q27)+SUMIFS(Zdroj!$R$33:$R$152,Zdroj!$P$33:$P$152,$E27,Zdroj!$Q$33:$Q$152,$R27)+SUMIFS(Zdroj!$R$33:$R$152,Zdroj!$P$33:$P$152,$E27,Zdroj!$Q$33:$Q$152,$S27)+SUMIFS(Zdroj!$R$33:$R$152,Zdroj!$P$33:$P$152,$E27,Zdroj!$Q$33:$Q$152,$T27)+SUMIFS(Zdroj!$R$33:$R$152,Zdroj!$P$33:$P$152,$E27,Zdroj!$Q$33:$Q$152,$U27)+SUMIFS(Zdroj!$R$33:$R$152,Zdroj!$P$33:$P$152,$E27,Zdroj!$Q$33:$Q$152,$V27)+SUMIFS(Zdroj!$R$33:$R$152,Zdroj!$P$33:$P$152,$E27,Zdroj!$Q$33:$Q$152,$W27)</f>
        <v>0</v>
      </c>
      <c r="Y27" s="86">
        <f t="shared" ref="Y27:Y36" si="0">$H27+$P27+$X27</f>
        <v>0</v>
      </c>
    </row>
    <row r="28" spans="2:29" x14ac:dyDescent="0.3">
      <c r="B28" s="85">
        <v>3</v>
      </c>
      <c r="C28" s="83"/>
      <c r="D28" s="81"/>
      <c r="E28" s="24"/>
      <c r="F28" s="24"/>
      <c r="G28" s="79"/>
      <c r="H28" s="79">
        <f>SUMIFS(Zdroj!$C$32:$C$82,Zdroj!$A$32:$A$82,$E28,Zdroj!$B$32:$B$82,$G28)</f>
        <v>0</v>
      </c>
      <c r="I28" s="24"/>
      <c r="J28" s="24"/>
      <c r="K28" s="24"/>
      <c r="L28" s="24"/>
      <c r="M28" s="24"/>
      <c r="N28" s="24"/>
      <c r="O28" s="24"/>
      <c r="P28" s="79">
        <f>SUMIFS(Zdroj!$G$32:$G$129,Zdroj!$E$32:$E$129,$E28,Zdroj!$F$32:$F$129,$I28)+SUMIFS(Zdroj!$G$32:$G$129,Zdroj!$E$32:$E$129,$E28,Zdroj!$F$32:$F$129,$J28)+SUMIFS(Zdroj!$G$32:$G$129,Zdroj!$E$32:$E$129,$E28,Zdroj!$F$32:$F$129,$K28)+SUMIFS(Zdroj!$G$32:$G$129,Zdroj!$E$32:$E$129,$E28,Zdroj!$F$32:$F$129,$L28)+SUMIFS(Zdroj!$G$32:$G$129,Zdroj!$E$32:$E$129,$E28,Zdroj!$F$32:$F$129,$M28)+SUMIFS(Zdroj!$G$32:$G$129,Zdroj!$E$32:$E$129,$E28,Zdroj!$F$32:$F$129,$N28)+SUMIFS(Zdroj!$G$32:$G$129,Zdroj!$E$32:$E$129,$E28,Zdroj!$F$32:$F$129,$O28)</f>
        <v>0</v>
      </c>
      <c r="Q28" s="24"/>
      <c r="R28" s="24"/>
      <c r="S28" s="24"/>
      <c r="T28" s="24"/>
      <c r="U28" s="24"/>
      <c r="V28" s="24"/>
      <c r="W28" s="24"/>
      <c r="X28" s="79">
        <f>SUMIFS(Zdroj!$R$33:$R$152,Zdroj!$P$33:$P$152,$E28,Zdroj!$Q$33:$Q$152,$Q28)+SUMIFS(Zdroj!$R$33:$R$152,Zdroj!$P$33:$P$152,$E28,Zdroj!$Q$33:$Q$152,$R28)+SUMIFS(Zdroj!$R$33:$R$152,Zdroj!$P$33:$P$152,$E28,Zdroj!$Q$33:$Q$152,$S28)+SUMIFS(Zdroj!$R$33:$R$152,Zdroj!$P$33:$P$152,$E28,Zdroj!$Q$33:$Q$152,$T28)+SUMIFS(Zdroj!$R$33:$R$152,Zdroj!$P$33:$P$152,$E28,Zdroj!$Q$33:$Q$152,$U28)+SUMIFS(Zdroj!$R$33:$R$152,Zdroj!$P$33:$P$152,$E28,Zdroj!$Q$33:$Q$152,$V28)+SUMIFS(Zdroj!$R$33:$R$152,Zdroj!$P$33:$P$152,$E28,Zdroj!$Q$33:$Q$152,$W28)</f>
        <v>0</v>
      </c>
      <c r="Y28" s="86">
        <f t="shared" si="0"/>
        <v>0</v>
      </c>
    </row>
    <row r="29" spans="2:29" x14ac:dyDescent="0.3">
      <c r="B29" s="85">
        <v>4</v>
      </c>
      <c r="C29" s="83"/>
      <c r="D29" s="81"/>
      <c r="E29" s="24"/>
      <c r="F29" s="24"/>
      <c r="G29" s="79"/>
      <c r="H29" s="79">
        <f>SUMIFS(Zdroj!$C$32:$C$82,Zdroj!$A$32:$A$82,$E29,Zdroj!$B$32:$B$82,$G29)</f>
        <v>0</v>
      </c>
      <c r="I29" s="24"/>
      <c r="J29" s="24"/>
      <c r="K29" s="24"/>
      <c r="L29" s="24"/>
      <c r="M29" s="24"/>
      <c r="N29" s="24"/>
      <c r="O29" s="24"/>
      <c r="P29" s="79">
        <f>SUMIFS(Zdroj!$G$32:$G$129,Zdroj!$E$32:$E$129,$E29,Zdroj!$F$32:$F$129,$I29)+SUMIFS(Zdroj!$G$32:$G$129,Zdroj!$E$32:$E$129,$E29,Zdroj!$F$32:$F$129,$J29)+SUMIFS(Zdroj!$G$32:$G$129,Zdroj!$E$32:$E$129,$E29,Zdroj!$F$32:$F$129,$K29)+SUMIFS(Zdroj!$G$32:$G$129,Zdroj!$E$32:$E$129,$E29,Zdroj!$F$32:$F$129,$L29)+SUMIFS(Zdroj!$G$32:$G$129,Zdroj!$E$32:$E$129,$E29,Zdroj!$F$32:$F$129,$M29)+SUMIFS(Zdroj!$G$32:$G$129,Zdroj!$E$32:$E$129,$E29,Zdroj!$F$32:$F$129,$N29)+SUMIFS(Zdroj!$G$32:$G$129,Zdroj!$E$32:$E$129,$E29,Zdroj!$F$32:$F$129,$O29)</f>
        <v>0</v>
      </c>
      <c r="Q29" s="24"/>
      <c r="R29" s="24"/>
      <c r="S29" s="24"/>
      <c r="T29" s="24"/>
      <c r="U29" s="24"/>
      <c r="V29" s="24"/>
      <c r="W29" s="24"/>
      <c r="X29" s="79">
        <f>SUMIFS(Zdroj!$R$33:$R$152,Zdroj!$P$33:$P$152,$E29,Zdroj!$Q$33:$Q$152,$Q29)+SUMIFS(Zdroj!$R$33:$R$152,Zdroj!$P$33:$P$152,$E29,Zdroj!$Q$33:$Q$152,$R29)+SUMIFS(Zdroj!$R$33:$R$152,Zdroj!$P$33:$P$152,$E29,Zdroj!$Q$33:$Q$152,$S29)+SUMIFS(Zdroj!$R$33:$R$152,Zdroj!$P$33:$P$152,$E29,Zdroj!$Q$33:$Q$152,$T29)+SUMIFS(Zdroj!$R$33:$R$152,Zdroj!$P$33:$P$152,$E29,Zdroj!$Q$33:$Q$152,$U29)+SUMIFS(Zdroj!$R$33:$R$152,Zdroj!$P$33:$P$152,$E29,Zdroj!$Q$33:$Q$152,$V29)+SUMIFS(Zdroj!$R$33:$R$152,Zdroj!$P$33:$P$152,$E29,Zdroj!$Q$33:$Q$152,$W29)</f>
        <v>0</v>
      </c>
      <c r="Y29" s="86">
        <f t="shared" si="0"/>
        <v>0</v>
      </c>
    </row>
    <row r="30" spans="2:29" x14ac:dyDescent="0.3">
      <c r="B30" s="85">
        <v>5</v>
      </c>
      <c r="C30" s="83"/>
      <c r="D30" s="81"/>
      <c r="E30" s="24"/>
      <c r="F30" s="24"/>
      <c r="G30" s="79"/>
      <c r="H30" s="79">
        <f>SUMIFS(Zdroj!$C$32:$C$82,Zdroj!$A$32:$A$82,$E30,Zdroj!$B$32:$B$82,$G30)</f>
        <v>0</v>
      </c>
      <c r="I30" s="24"/>
      <c r="J30" s="24"/>
      <c r="K30" s="24"/>
      <c r="L30" s="24"/>
      <c r="M30" s="24"/>
      <c r="N30" s="24"/>
      <c r="O30" s="24"/>
      <c r="P30" s="79">
        <f>SUMIFS(Zdroj!$G$32:$G$129,Zdroj!$E$32:$E$129,$E30,Zdroj!$F$32:$F$129,$I30)+SUMIFS(Zdroj!$G$32:$G$129,Zdroj!$E$32:$E$129,$E30,Zdroj!$F$32:$F$129,$J30)+SUMIFS(Zdroj!$G$32:$G$129,Zdroj!$E$32:$E$129,$E30,Zdroj!$F$32:$F$129,$K30)+SUMIFS(Zdroj!$G$32:$G$129,Zdroj!$E$32:$E$129,$E30,Zdroj!$F$32:$F$129,$L30)+SUMIFS(Zdroj!$G$32:$G$129,Zdroj!$E$32:$E$129,$E30,Zdroj!$F$32:$F$129,$M30)+SUMIFS(Zdroj!$G$32:$G$129,Zdroj!$E$32:$E$129,$E30,Zdroj!$F$32:$F$129,$N30)+SUMIFS(Zdroj!$G$32:$G$129,Zdroj!$E$32:$E$129,$E30,Zdroj!$F$32:$F$129,$O30)</f>
        <v>0</v>
      </c>
      <c r="Q30" s="24"/>
      <c r="R30" s="24"/>
      <c r="S30" s="24"/>
      <c r="T30" s="24"/>
      <c r="U30" s="24"/>
      <c r="V30" s="24"/>
      <c r="W30" s="24"/>
      <c r="X30" s="79">
        <f>SUMIFS(Zdroj!$R$33:$R$152,Zdroj!$P$33:$P$152,$E30,Zdroj!$Q$33:$Q$152,$Q30)+SUMIFS(Zdroj!$R$33:$R$152,Zdroj!$P$33:$P$152,$E30,Zdroj!$Q$33:$Q$152,$R30)+SUMIFS(Zdroj!$R$33:$R$152,Zdroj!$P$33:$P$152,$E30,Zdroj!$Q$33:$Q$152,$S30)+SUMIFS(Zdroj!$R$33:$R$152,Zdroj!$P$33:$P$152,$E30,Zdroj!$Q$33:$Q$152,$T30)+SUMIFS(Zdroj!$R$33:$R$152,Zdroj!$P$33:$P$152,$E30,Zdroj!$Q$33:$Q$152,$U30)+SUMIFS(Zdroj!$R$33:$R$152,Zdroj!$P$33:$P$152,$E30,Zdroj!$Q$33:$Q$152,$V30)+SUMIFS(Zdroj!$R$33:$R$152,Zdroj!$P$33:$P$152,$E30,Zdroj!$Q$33:$Q$152,$W30)</f>
        <v>0</v>
      </c>
      <c r="Y30" s="86">
        <f t="shared" si="0"/>
        <v>0</v>
      </c>
    </row>
    <row r="31" spans="2:29" x14ac:dyDescent="0.3">
      <c r="B31" s="85">
        <v>6</v>
      </c>
      <c r="C31" s="83"/>
      <c r="D31" s="81"/>
      <c r="E31" s="24"/>
      <c r="F31" s="24"/>
      <c r="G31" s="79"/>
      <c r="H31" s="79">
        <f>SUMIFS(Zdroj!$C$32:$C$82,Zdroj!$A$32:$A$82,$E31,Zdroj!$B$32:$B$82,$G31)</f>
        <v>0</v>
      </c>
      <c r="I31" s="24"/>
      <c r="J31" s="24"/>
      <c r="K31" s="24"/>
      <c r="L31" s="24"/>
      <c r="M31" s="24"/>
      <c r="N31" s="24"/>
      <c r="O31" s="24"/>
      <c r="P31" s="79">
        <f>SUMIFS(Zdroj!$G$32:$G$129,Zdroj!$E$32:$E$129,$E31,Zdroj!$F$32:$F$129,$I31)+SUMIFS(Zdroj!$G$32:$G$129,Zdroj!$E$32:$E$129,$E31,Zdroj!$F$32:$F$129,$J31)+SUMIFS(Zdroj!$G$32:$G$129,Zdroj!$E$32:$E$129,$E31,Zdroj!$F$32:$F$129,$K31)+SUMIFS(Zdroj!$G$32:$G$129,Zdroj!$E$32:$E$129,$E31,Zdroj!$F$32:$F$129,$L31)+SUMIFS(Zdroj!$G$32:$G$129,Zdroj!$E$32:$E$129,$E31,Zdroj!$F$32:$F$129,$M31)+SUMIFS(Zdroj!$G$32:$G$129,Zdroj!$E$32:$E$129,$E31,Zdroj!$F$32:$F$129,$N31)+SUMIFS(Zdroj!$G$32:$G$129,Zdroj!$E$32:$E$129,$E31,Zdroj!$F$32:$F$129,$O31)</f>
        <v>0</v>
      </c>
      <c r="Q31" s="24"/>
      <c r="R31" s="24"/>
      <c r="S31" s="24"/>
      <c r="T31" s="24"/>
      <c r="U31" s="24"/>
      <c r="V31" s="24"/>
      <c r="W31" s="24"/>
      <c r="X31" s="79">
        <f>SUMIFS(Zdroj!$R$33:$R$152,Zdroj!$P$33:$P$152,$E31,Zdroj!$Q$33:$Q$152,$Q31)+SUMIFS(Zdroj!$R$33:$R$152,Zdroj!$P$33:$P$152,$E31,Zdroj!$Q$33:$Q$152,$R31)+SUMIFS(Zdroj!$R$33:$R$152,Zdroj!$P$33:$P$152,$E31,Zdroj!$Q$33:$Q$152,$S31)+SUMIFS(Zdroj!$R$33:$R$152,Zdroj!$P$33:$P$152,$E31,Zdroj!$Q$33:$Q$152,$T31)+SUMIFS(Zdroj!$R$33:$R$152,Zdroj!$P$33:$P$152,$E31,Zdroj!$Q$33:$Q$152,$U31)+SUMIFS(Zdroj!$R$33:$R$152,Zdroj!$P$33:$P$152,$E31,Zdroj!$Q$33:$Q$152,$V31)+SUMIFS(Zdroj!$R$33:$R$152,Zdroj!$P$33:$P$152,$E31,Zdroj!$Q$33:$Q$152,$W31)</f>
        <v>0</v>
      </c>
      <c r="Y31" s="86">
        <f t="shared" si="0"/>
        <v>0</v>
      </c>
    </row>
    <row r="32" spans="2:29" x14ac:dyDescent="0.3">
      <c r="B32" s="85">
        <v>7</v>
      </c>
      <c r="C32" s="83"/>
      <c r="D32" s="81"/>
      <c r="E32" s="24"/>
      <c r="F32" s="24"/>
      <c r="G32" s="79"/>
      <c r="H32" s="79">
        <f>SUMIFS(Zdroj!$C$32:$C$82,Zdroj!$A$32:$A$82,$E32,Zdroj!$B$32:$B$82,$G32)</f>
        <v>0</v>
      </c>
      <c r="I32" s="24"/>
      <c r="J32" s="24"/>
      <c r="K32" s="24"/>
      <c r="L32" s="24"/>
      <c r="M32" s="24"/>
      <c r="N32" s="24"/>
      <c r="O32" s="24"/>
      <c r="P32" s="79">
        <f>SUMIFS(Zdroj!$G$32:$G$129,Zdroj!$E$32:$E$129,$E32,Zdroj!$F$32:$F$129,$I32)+SUMIFS(Zdroj!$G$32:$G$129,Zdroj!$E$32:$E$129,$E32,Zdroj!$F$32:$F$129,$J32)+SUMIFS(Zdroj!$G$32:$G$129,Zdroj!$E$32:$E$129,$E32,Zdroj!$F$32:$F$129,$K32)+SUMIFS(Zdroj!$G$32:$G$129,Zdroj!$E$32:$E$129,$E32,Zdroj!$F$32:$F$129,$L32)+SUMIFS(Zdroj!$G$32:$G$129,Zdroj!$E$32:$E$129,$E32,Zdroj!$F$32:$F$129,$M32)+SUMIFS(Zdroj!$G$32:$G$129,Zdroj!$E$32:$E$129,$E32,Zdroj!$F$32:$F$129,$N32)+SUMIFS(Zdroj!$G$32:$G$129,Zdroj!$E$32:$E$129,$E32,Zdroj!$F$32:$F$129,$O32)</f>
        <v>0</v>
      </c>
      <c r="Q32" s="24"/>
      <c r="R32" s="24"/>
      <c r="S32" s="24"/>
      <c r="T32" s="24"/>
      <c r="U32" s="24"/>
      <c r="V32" s="24"/>
      <c r="W32" s="24"/>
      <c r="X32" s="79">
        <f>SUMIFS(Zdroj!$R$33:$R$152,Zdroj!$P$33:$P$152,$E32,Zdroj!$Q$33:$Q$152,$Q32)+SUMIFS(Zdroj!$R$33:$R$152,Zdroj!$P$33:$P$152,$E32,Zdroj!$Q$33:$Q$152,$R32)+SUMIFS(Zdroj!$R$33:$R$152,Zdroj!$P$33:$P$152,$E32,Zdroj!$Q$33:$Q$152,$S32)+SUMIFS(Zdroj!$R$33:$R$152,Zdroj!$P$33:$P$152,$E32,Zdroj!$Q$33:$Q$152,$T32)+SUMIFS(Zdroj!$R$33:$R$152,Zdroj!$P$33:$P$152,$E32,Zdroj!$Q$33:$Q$152,$U32)+SUMIFS(Zdroj!$R$33:$R$152,Zdroj!$P$33:$P$152,$E32,Zdroj!$Q$33:$Q$152,$V32)+SUMIFS(Zdroj!$R$33:$R$152,Zdroj!$P$33:$P$152,$E32,Zdroj!$Q$33:$Q$152,$W32)</f>
        <v>0</v>
      </c>
      <c r="Y32" s="86">
        <f t="shared" si="0"/>
        <v>0</v>
      </c>
    </row>
    <row r="33" spans="2:25" x14ac:dyDescent="0.3">
      <c r="B33" s="85">
        <v>8</v>
      </c>
      <c r="C33" s="83"/>
      <c r="D33" s="81"/>
      <c r="E33" s="24"/>
      <c r="F33" s="24"/>
      <c r="G33" s="79"/>
      <c r="H33" s="79">
        <f>SUMIFS(Zdroj!$C$32:$C$82,Zdroj!$A$32:$A$82,$E33,Zdroj!$B$32:$B$82,$G33)</f>
        <v>0</v>
      </c>
      <c r="I33" s="24"/>
      <c r="J33" s="24"/>
      <c r="K33" s="24"/>
      <c r="L33" s="24"/>
      <c r="M33" s="24"/>
      <c r="N33" s="24"/>
      <c r="O33" s="24"/>
      <c r="P33" s="79">
        <f>SUMIFS(Zdroj!$G$32:$G$129,Zdroj!$E$32:$E$129,$E33,Zdroj!$F$32:$F$129,$I33)+SUMIFS(Zdroj!$G$32:$G$129,Zdroj!$E$32:$E$129,$E33,Zdroj!$F$32:$F$129,$J33)+SUMIFS(Zdroj!$G$32:$G$129,Zdroj!$E$32:$E$129,$E33,Zdroj!$F$32:$F$129,$K33)+SUMIFS(Zdroj!$G$32:$G$129,Zdroj!$E$32:$E$129,$E33,Zdroj!$F$32:$F$129,$L33)+SUMIFS(Zdroj!$G$32:$G$129,Zdroj!$E$32:$E$129,$E33,Zdroj!$F$32:$F$129,$M33)+SUMIFS(Zdroj!$G$32:$G$129,Zdroj!$E$32:$E$129,$E33,Zdroj!$F$32:$F$129,$N33)+SUMIFS(Zdroj!$G$32:$G$129,Zdroj!$E$32:$E$129,$E33,Zdroj!$F$32:$F$129,$O33)</f>
        <v>0</v>
      </c>
      <c r="Q33" s="24"/>
      <c r="R33" s="24"/>
      <c r="S33" s="24"/>
      <c r="T33" s="24"/>
      <c r="U33" s="24"/>
      <c r="V33" s="24"/>
      <c r="W33" s="24"/>
      <c r="X33" s="79">
        <f>SUMIFS(Zdroj!$R$33:$R$152,Zdroj!$P$33:$P$152,$E33,Zdroj!$Q$33:$Q$152,$Q33)+SUMIFS(Zdroj!$R$33:$R$152,Zdroj!$P$33:$P$152,$E33,Zdroj!$Q$33:$Q$152,$R33)+SUMIFS(Zdroj!$R$33:$R$152,Zdroj!$P$33:$P$152,$E33,Zdroj!$Q$33:$Q$152,$S33)+SUMIFS(Zdroj!$R$33:$R$152,Zdroj!$P$33:$P$152,$E33,Zdroj!$Q$33:$Q$152,$T33)+SUMIFS(Zdroj!$R$33:$R$152,Zdroj!$P$33:$P$152,$E33,Zdroj!$Q$33:$Q$152,$U33)+SUMIFS(Zdroj!$R$33:$R$152,Zdroj!$P$33:$P$152,$E33,Zdroj!$Q$33:$Q$152,$V33)+SUMIFS(Zdroj!$R$33:$R$152,Zdroj!$P$33:$P$152,$E33,Zdroj!$Q$33:$Q$152,$W33)</f>
        <v>0</v>
      </c>
      <c r="Y33" s="86">
        <f t="shared" si="0"/>
        <v>0</v>
      </c>
    </row>
    <row r="34" spans="2:25" x14ac:dyDescent="0.3">
      <c r="B34" s="85">
        <v>9</v>
      </c>
      <c r="C34" s="83"/>
      <c r="D34" s="81"/>
      <c r="E34" s="24"/>
      <c r="F34" s="24"/>
      <c r="G34" s="79"/>
      <c r="H34" s="79">
        <f>SUMIFS(Zdroj!$C$32:$C$82,Zdroj!$A$32:$A$82,$E34,Zdroj!$B$32:$B$82,$G34)</f>
        <v>0</v>
      </c>
      <c r="I34" s="24"/>
      <c r="J34" s="24"/>
      <c r="K34" s="24"/>
      <c r="L34" s="24"/>
      <c r="M34" s="24"/>
      <c r="N34" s="24"/>
      <c r="O34" s="24"/>
      <c r="P34" s="79">
        <f>SUMIFS(Zdroj!$G$32:$G$129,Zdroj!$E$32:$E$129,$E34,Zdroj!$F$32:$F$129,$I34)+SUMIFS(Zdroj!$G$32:$G$129,Zdroj!$E$32:$E$129,$E34,Zdroj!$F$32:$F$129,$J34)+SUMIFS(Zdroj!$G$32:$G$129,Zdroj!$E$32:$E$129,$E34,Zdroj!$F$32:$F$129,$K34)+SUMIFS(Zdroj!$G$32:$G$129,Zdroj!$E$32:$E$129,$E34,Zdroj!$F$32:$F$129,$L34)+SUMIFS(Zdroj!$G$32:$G$129,Zdroj!$E$32:$E$129,$E34,Zdroj!$F$32:$F$129,$M34)+SUMIFS(Zdroj!$G$32:$G$129,Zdroj!$E$32:$E$129,$E34,Zdroj!$F$32:$F$129,$N34)+SUMIFS(Zdroj!$G$32:$G$129,Zdroj!$E$32:$E$129,$E34,Zdroj!$F$32:$F$129,$O34)</f>
        <v>0</v>
      </c>
      <c r="Q34" s="24"/>
      <c r="R34" s="24"/>
      <c r="S34" s="24"/>
      <c r="T34" s="24"/>
      <c r="U34" s="24"/>
      <c r="V34" s="24"/>
      <c r="W34" s="24"/>
      <c r="X34" s="79">
        <f>SUMIFS(Zdroj!$R$33:$R$152,Zdroj!$P$33:$P$152,$E34,Zdroj!$Q$33:$Q$152,$Q34)+SUMIFS(Zdroj!$R$33:$R$152,Zdroj!$P$33:$P$152,$E34,Zdroj!$Q$33:$Q$152,$R34)+SUMIFS(Zdroj!$R$33:$R$152,Zdroj!$P$33:$P$152,$E34,Zdroj!$Q$33:$Q$152,$S34)+SUMIFS(Zdroj!$R$33:$R$152,Zdroj!$P$33:$P$152,$E34,Zdroj!$Q$33:$Q$152,$T34)+SUMIFS(Zdroj!$R$33:$R$152,Zdroj!$P$33:$P$152,$E34,Zdroj!$Q$33:$Q$152,$U34)+SUMIFS(Zdroj!$R$33:$R$152,Zdroj!$P$33:$P$152,$E34,Zdroj!$Q$33:$Q$152,$V34)+SUMIFS(Zdroj!$R$33:$R$152,Zdroj!$P$33:$P$152,$E34,Zdroj!$Q$33:$Q$152,$W34)</f>
        <v>0</v>
      </c>
      <c r="Y34" s="86">
        <f t="shared" si="0"/>
        <v>0</v>
      </c>
    </row>
    <row r="35" spans="2:25" x14ac:dyDescent="0.3">
      <c r="B35" s="85">
        <v>10</v>
      </c>
      <c r="C35" s="83"/>
      <c r="D35" s="81"/>
      <c r="E35" s="24"/>
      <c r="F35" s="24"/>
      <c r="G35" s="79"/>
      <c r="H35" s="79">
        <f>SUMIFS(Zdroj!$C$32:$C$82,Zdroj!$A$32:$A$82,$E35,Zdroj!$B$32:$B$82,$G35)</f>
        <v>0</v>
      </c>
      <c r="I35" s="24"/>
      <c r="J35" s="24"/>
      <c r="K35" s="24"/>
      <c r="L35" s="24"/>
      <c r="M35" s="24"/>
      <c r="N35" s="24"/>
      <c r="O35" s="24"/>
      <c r="P35" s="79">
        <f>SUMIFS(Zdroj!$G$32:$G$129,Zdroj!$E$32:$E$129,$E35,Zdroj!$F$32:$F$129,$I35)+SUMIFS(Zdroj!$G$32:$G$129,Zdroj!$E$32:$E$129,$E35,Zdroj!$F$32:$F$129,$J35)+SUMIFS(Zdroj!$G$32:$G$129,Zdroj!$E$32:$E$129,$E35,Zdroj!$F$32:$F$129,$K35)+SUMIFS(Zdroj!$G$32:$G$129,Zdroj!$E$32:$E$129,$E35,Zdroj!$F$32:$F$129,$L35)+SUMIFS(Zdroj!$G$32:$G$129,Zdroj!$E$32:$E$129,$E35,Zdroj!$F$32:$F$129,$M35)+SUMIFS(Zdroj!$G$32:$G$129,Zdroj!$E$32:$E$129,$E35,Zdroj!$F$32:$F$129,$N35)+SUMIFS(Zdroj!$G$32:$G$129,Zdroj!$E$32:$E$129,$E35,Zdroj!$F$32:$F$129,$O35)</f>
        <v>0</v>
      </c>
      <c r="Q35" s="24"/>
      <c r="R35" s="24"/>
      <c r="S35" s="24"/>
      <c r="T35" s="24"/>
      <c r="U35" s="24"/>
      <c r="V35" s="24"/>
      <c r="W35" s="24"/>
      <c r="X35" s="79">
        <f>SUMIFS(Zdroj!$R$33:$R$152,Zdroj!$P$33:$P$152,$E35,Zdroj!$Q$33:$Q$152,$Q35)+SUMIFS(Zdroj!$R$33:$R$152,Zdroj!$P$33:$P$152,$E35,Zdroj!$Q$33:$Q$152,$R35)+SUMIFS(Zdroj!$R$33:$R$152,Zdroj!$P$33:$P$152,$E35,Zdroj!$Q$33:$Q$152,$S35)+SUMIFS(Zdroj!$R$33:$R$152,Zdroj!$P$33:$P$152,$E35,Zdroj!$Q$33:$Q$152,$T35)+SUMIFS(Zdroj!$R$33:$R$152,Zdroj!$P$33:$P$152,$E35,Zdroj!$Q$33:$Q$152,$U35)+SUMIFS(Zdroj!$R$33:$R$152,Zdroj!$P$33:$P$152,$E35,Zdroj!$Q$33:$Q$152,$V35)+SUMIFS(Zdroj!$R$33:$R$152,Zdroj!$P$33:$P$152,$E35,Zdroj!$Q$33:$Q$152,$W35)</f>
        <v>0</v>
      </c>
      <c r="Y35" s="86">
        <f t="shared" si="0"/>
        <v>0</v>
      </c>
    </row>
    <row r="36" spans="2:25" x14ac:dyDescent="0.3">
      <c r="B36" s="85">
        <v>11</v>
      </c>
      <c r="C36" s="83"/>
      <c r="D36" s="81"/>
      <c r="E36" s="24"/>
      <c r="F36" s="24"/>
      <c r="G36" s="79"/>
      <c r="H36" s="79">
        <f>SUMIFS(Zdroj!$C$32:$C$82,Zdroj!$A$32:$A$82,$E36,Zdroj!$B$32:$B$82,$G36)</f>
        <v>0</v>
      </c>
      <c r="I36" s="24"/>
      <c r="J36" s="24"/>
      <c r="K36" s="24"/>
      <c r="L36" s="24"/>
      <c r="M36" s="24"/>
      <c r="N36" s="24"/>
      <c r="O36" s="24"/>
      <c r="P36" s="79">
        <f>SUMIFS(Zdroj!$G$32:$G$129,Zdroj!$E$32:$E$129,$E36,Zdroj!$F$32:$F$129,$I36)+SUMIFS(Zdroj!$G$32:$G$129,Zdroj!$E$32:$E$129,$E36,Zdroj!$F$32:$F$129,$J36)+SUMIFS(Zdroj!$G$32:$G$129,Zdroj!$E$32:$E$129,$E36,Zdroj!$F$32:$F$129,$K36)+SUMIFS(Zdroj!$G$32:$G$129,Zdroj!$E$32:$E$129,$E36,Zdroj!$F$32:$F$129,$L36)+SUMIFS(Zdroj!$G$32:$G$129,Zdroj!$E$32:$E$129,$E36,Zdroj!$F$32:$F$129,$M36)+SUMIFS(Zdroj!$G$32:$G$129,Zdroj!$E$32:$E$129,$E36,Zdroj!$F$32:$F$129,$N36)+SUMIFS(Zdroj!$G$32:$G$129,Zdroj!$E$32:$E$129,$E36,Zdroj!$F$32:$F$129,$O36)</f>
        <v>0</v>
      </c>
      <c r="Q36" s="24"/>
      <c r="R36" s="24"/>
      <c r="S36" s="24"/>
      <c r="T36" s="24"/>
      <c r="U36" s="24"/>
      <c r="V36" s="24"/>
      <c r="W36" s="24"/>
      <c r="X36" s="79">
        <f>SUMIFS(Zdroj!$R$33:$R$152,Zdroj!$P$33:$P$152,$E36,Zdroj!$Q$33:$Q$152,$Q36)+SUMIFS(Zdroj!$R$33:$R$152,Zdroj!$P$33:$P$152,$E36,Zdroj!$Q$33:$Q$152,$R36)+SUMIFS(Zdroj!$R$33:$R$152,Zdroj!$P$33:$P$152,$E36,Zdroj!$Q$33:$Q$152,$S36)+SUMIFS(Zdroj!$R$33:$R$152,Zdroj!$P$33:$P$152,$E36,Zdroj!$Q$33:$Q$152,$T36)+SUMIFS(Zdroj!$R$33:$R$152,Zdroj!$P$33:$P$152,$E36,Zdroj!$Q$33:$Q$152,$U36)+SUMIFS(Zdroj!$R$33:$R$152,Zdroj!$P$33:$P$152,$E36,Zdroj!$Q$33:$Q$152,$V36)+SUMIFS(Zdroj!$R$33:$R$152,Zdroj!$P$33:$P$152,$E36,Zdroj!$Q$33:$Q$152,$W36)</f>
        <v>0</v>
      </c>
      <c r="Y36" s="86">
        <f t="shared" si="0"/>
        <v>0</v>
      </c>
    </row>
    <row r="37" spans="2:25" x14ac:dyDescent="0.3">
      <c r="B37" s="87">
        <v>12</v>
      </c>
      <c r="C37" s="83"/>
      <c r="D37" s="81"/>
      <c r="E37" s="24"/>
      <c r="F37" s="24"/>
      <c r="G37" s="79"/>
      <c r="H37" s="79">
        <f>SUMIFS(Zdroj!$C$32:$C$82,Zdroj!$A$32:$A$82,$E37,Zdroj!$B$32:$B$82,$G37)</f>
        <v>0</v>
      </c>
      <c r="I37" s="24"/>
      <c r="J37" s="24"/>
      <c r="K37" s="24"/>
      <c r="L37" s="24"/>
      <c r="M37" s="24"/>
      <c r="N37" s="24"/>
      <c r="O37" s="24"/>
      <c r="P37" s="79">
        <f>SUMIFS(Zdroj!$G$32:$G$129,Zdroj!$E$32:$E$129,$E37,Zdroj!$F$32:$F$129,$I37)+SUMIFS(Zdroj!$G$32:$G$129,Zdroj!$E$32:$E$129,$E37,Zdroj!$F$32:$F$129,$J37)+SUMIFS(Zdroj!$G$32:$G$129,Zdroj!$E$32:$E$129,$E37,Zdroj!$F$32:$F$129,$K37)+SUMIFS(Zdroj!$G$32:$G$129,Zdroj!$E$32:$E$129,$E37,Zdroj!$F$32:$F$129,$L37)+SUMIFS(Zdroj!$G$32:$G$129,Zdroj!$E$32:$E$129,$E37,Zdroj!$F$32:$F$129,$M37)+SUMIFS(Zdroj!$G$32:$G$129,Zdroj!$E$32:$E$129,$E37,Zdroj!$F$32:$F$129,$N37)+SUMIFS(Zdroj!$G$32:$G$129,Zdroj!$E$32:$E$129,$E37,Zdroj!$F$32:$F$129,$O37)</f>
        <v>0</v>
      </c>
      <c r="Q37" s="24"/>
      <c r="R37" s="24"/>
      <c r="S37" s="24"/>
      <c r="T37" s="24"/>
      <c r="U37" s="24"/>
      <c r="V37" s="24"/>
      <c r="W37" s="24"/>
      <c r="X37" s="79">
        <f>SUMIFS(Zdroj!$R$33:$R$152,Zdroj!$P$33:$P$152,$E37,Zdroj!$Q$33:$Q$152,$Q37)+SUMIFS(Zdroj!$R$33:$R$152,Zdroj!$P$33:$P$152,$E37,Zdroj!$Q$33:$Q$152,$R37)+SUMIFS(Zdroj!$R$33:$R$152,Zdroj!$P$33:$P$152,$E37,Zdroj!$Q$33:$Q$152,$S37)+SUMIFS(Zdroj!$R$33:$R$152,Zdroj!$P$33:$P$152,$E37,Zdroj!$Q$33:$Q$152,$T37)+SUMIFS(Zdroj!$R$33:$R$152,Zdroj!$P$33:$P$152,$E37,Zdroj!$Q$33:$Q$152,$U37)+SUMIFS(Zdroj!$R$33:$R$152,Zdroj!$P$33:$P$152,$E37,Zdroj!$Q$33:$Q$152,$V37)+SUMIFS(Zdroj!$R$33:$R$152,Zdroj!$P$33:$P$152,$E37,Zdroj!$Q$33:$Q$152,$W37)</f>
        <v>0</v>
      </c>
      <c r="Y37" s="86">
        <f>$H37+$P37+$X37</f>
        <v>0</v>
      </c>
    </row>
    <row r="38" spans="2:25" x14ac:dyDescent="0.3">
      <c r="B38" s="87">
        <v>13</v>
      </c>
      <c r="C38" s="83"/>
      <c r="D38" s="81"/>
      <c r="E38" s="24"/>
      <c r="F38" s="24"/>
      <c r="G38" s="79"/>
      <c r="H38" s="79">
        <f>SUMIFS(Zdroj!$C$32:$C$82,Zdroj!$A$32:$A$82,$E38,Zdroj!$B$32:$B$82,$G38)</f>
        <v>0</v>
      </c>
      <c r="I38" s="24"/>
      <c r="J38" s="24"/>
      <c r="K38" s="24"/>
      <c r="L38" s="24"/>
      <c r="M38" s="24"/>
      <c r="N38" s="24"/>
      <c r="O38" s="24"/>
      <c r="P38" s="79">
        <f>SUMIFS(Zdroj!$G$32:$G$129,Zdroj!$E$32:$E$129,$E38,Zdroj!$F$32:$F$129,$I38)+SUMIFS(Zdroj!$G$32:$G$129,Zdroj!$E$32:$E$129,$E38,Zdroj!$F$32:$F$129,$J38)+SUMIFS(Zdroj!$G$32:$G$129,Zdroj!$E$32:$E$129,$E38,Zdroj!$F$32:$F$129,$K38)+SUMIFS(Zdroj!$G$32:$G$129,Zdroj!$E$32:$E$129,$E38,Zdroj!$F$32:$F$129,$L38)+SUMIFS(Zdroj!$G$32:$G$129,Zdroj!$E$32:$E$129,$E38,Zdroj!$F$32:$F$129,$M38)+SUMIFS(Zdroj!$G$32:$G$129,Zdroj!$E$32:$E$129,$E38,Zdroj!$F$32:$F$129,$N38)+SUMIFS(Zdroj!$G$32:$G$129,Zdroj!$E$32:$E$129,$E38,Zdroj!$F$32:$F$129,$O38)</f>
        <v>0</v>
      </c>
      <c r="Q38" s="24"/>
      <c r="R38" s="24"/>
      <c r="S38" s="24"/>
      <c r="T38" s="24"/>
      <c r="U38" s="24"/>
      <c r="V38" s="24"/>
      <c r="W38" s="24"/>
      <c r="X38" s="79">
        <f>SUMIFS(Zdroj!$R$33:$R$152,Zdroj!$P$33:$P$152,$E38,Zdroj!$Q$33:$Q$152,$Q38)+SUMIFS(Zdroj!$R$33:$R$152,Zdroj!$P$33:$P$152,$E38,Zdroj!$Q$33:$Q$152,$R38)+SUMIFS(Zdroj!$R$33:$R$152,Zdroj!$P$33:$P$152,$E38,Zdroj!$Q$33:$Q$152,$S38)+SUMIFS(Zdroj!$R$33:$R$152,Zdroj!$P$33:$P$152,$E38,Zdroj!$Q$33:$Q$152,$T38)+SUMIFS(Zdroj!$R$33:$R$152,Zdroj!$P$33:$P$152,$E38,Zdroj!$Q$33:$Q$152,$U38)+SUMIFS(Zdroj!$R$33:$R$152,Zdroj!$P$33:$P$152,$E38,Zdroj!$Q$33:$Q$152,$V38)+SUMIFS(Zdroj!$R$33:$R$152,Zdroj!$P$33:$P$152,$E38,Zdroj!$Q$33:$Q$152,$W38)</f>
        <v>0</v>
      </c>
      <c r="Y38" s="86">
        <f t="shared" ref="Y38:Y95" si="1">$H38+$P38+$X38</f>
        <v>0</v>
      </c>
    </row>
    <row r="39" spans="2:25" x14ac:dyDescent="0.3">
      <c r="B39" s="87">
        <v>14</v>
      </c>
      <c r="C39" s="83"/>
      <c r="D39" s="81"/>
      <c r="E39" s="24"/>
      <c r="F39" s="24"/>
      <c r="G39" s="79"/>
      <c r="H39" s="79">
        <f>SUMIFS(Zdroj!$C$32:$C$82,Zdroj!$A$32:$A$82,$E39,Zdroj!$B$32:$B$82,$G39)</f>
        <v>0</v>
      </c>
      <c r="I39" s="24"/>
      <c r="J39" s="24"/>
      <c r="K39" s="24"/>
      <c r="L39" s="24"/>
      <c r="M39" s="24"/>
      <c r="N39" s="24"/>
      <c r="O39" s="24"/>
      <c r="P39" s="79">
        <f>SUMIFS(Zdroj!$G$32:$G$129,Zdroj!$E$32:$E$129,$E39,Zdroj!$F$32:$F$129,$I39)+SUMIFS(Zdroj!$G$32:$G$129,Zdroj!$E$32:$E$129,$E39,Zdroj!$F$32:$F$129,$J39)+SUMIFS(Zdroj!$G$32:$G$129,Zdroj!$E$32:$E$129,$E39,Zdroj!$F$32:$F$129,$K39)+SUMIFS(Zdroj!$G$32:$G$129,Zdroj!$E$32:$E$129,$E39,Zdroj!$F$32:$F$129,$L39)+SUMIFS(Zdroj!$G$32:$G$129,Zdroj!$E$32:$E$129,$E39,Zdroj!$F$32:$F$129,$M39)+SUMIFS(Zdroj!$G$32:$G$129,Zdroj!$E$32:$E$129,$E39,Zdroj!$F$32:$F$129,$N39)+SUMIFS(Zdroj!$G$32:$G$129,Zdroj!$E$32:$E$129,$E39,Zdroj!$F$32:$F$129,$O39)</f>
        <v>0</v>
      </c>
      <c r="Q39" s="24"/>
      <c r="R39" s="24"/>
      <c r="S39" s="24"/>
      <c r="T39" s="24"/>
      <c r="U39" s="24"/>
      <c r="V39" s="24"/>
      <c r="W39" s="24"/>
      <c r="X39" s="79">
        <f>SUMIFS(Zdroj!$R$33:$R$152,Zdroj!$P$33:$P$152,$E39,Zdroj!$Q$33:$Q$152,$Q39)+SUMIFS(Zdroj!$R$33:$R$152,Zdroj!$P$33:$P$152,$E39,Zdroj!$Q$33:$Q$152,$R39)+SUMIFS(Zdroj!$R$33:$R$152,Zdroj!$P$33:$P$152,$E39,Zdroj!$Q$33:$Q$152,$S39)+SUMIFS(Zdroj!$R$33:$R$152,Zdroj!$P$33:$P$152,$E39,Zdroj!$Q$33:$Q$152,$T39)+SUMIFS(Zdroj!$R$33:$R$152,Zdroj!$P$33:$P$152,$E39,Zdroj!$Q$33:$Q$152,$U39)+SUMIFS(Zdroj!$R$33:$R$152,Zdroj!$P$33:$P$152,$E39,Zdroj!$Q$33:$Q$152,$V39)+SUMIFS(Zdroj!$R$33:$R$152,Zdroj!$P$33:$P$152,$E39,Zdroj!$Q$33:$Q$152,$W39)</f>
        <v>0</v>
      </c>
      <c r="Y39" s="86">
        <f t="shared" si="1"/>
        <v>0</v>
      </c>
    </row>
    <row r="40" spans="2:25" x14ac:dyDescent="0.3">
      <c r="B40" s="87">
        <v>15</v>
      </c>
      <c r="C40" s="83"/>
      <c r="D40" s="81"/>
      <c r="E40" s="24"/>
      <c r="F40" s="24"/>
      <c r="G40" s="79"/>
      <c r="H40" s="79">
        <f>SUMIFS(Zdroj!$C$32:$C$82,Zdroj!$A$32:$A$82,$E40,Zdroj!$B$32:$B$82,$G40)</f>
        <v>0</v>
      </c>
      <c r="I40" s="24"/>
      <c r="J40" s="24"/>
      <c r="K40" s="24"/>
      <c r="L40" s="24"/>
      <c r="M40" s="24"/>
      <c r="N40" s="24"/>
      <c r="O40" s="24"/>
      <c r="P40" s="79">
        <f>SUMIFS(Zdroj!$G$32:$G$129,Zdroj!$E$32:$E$129,$E40,Zdroj!$F$32:$F$129,$I40)+SUMIFS(Zdroj!$G$32:$G$129,Zdroj!$E$32:$E$129,$E40,Zdroj!$F$32:$F$129,$J40)+SUMIFS(Zdroj!$G$32:$G$129,Zdroj!$E$32:$E$129,$E40,Zdroj!$F$32:$F$129,$K40)+SUMIFS(Zdroj!$G$32:$G$129,Zdroj!$E$32:$E$129,$E40,Zdroj!$F$32:$F$129,$L40)+SUMIFS(Zdroj!$G$32:$G$129,Zdroj!$E$32:$E$129,$E40,Zdroj!$F$32:$F$129,$M40)+SUMIFS(Zdroj!$G$32:$G$129,Zdroj!$E$32:$E$129,$E40,Zdroj!$F$32:$F$129,$N40)+SUMIFS(Zdroj!$G$32:$G$129,Zdroj!$E$32:$E$129,$E40,Zdroj!$F$32:$F$129,$O40)</f>
        <v>0</v>
      </c>
      <c r="Q40" s="24"/>
      <c r="R40" s="24"/>
      <c r="S40" s="24"/>
      <c r="T40" s="24"/>
      <c r="U40" s="24"/>
      <c r="V40" s="24"/>
      <c r="W40" s="24"/>
      <c r="X40" s="79">
        <f>SUMIFS(Zdroj!$R$33:$R$152,Zdroj!$P$33:$P$152,$E40,Zdroj!$Q$33:$Q$152,$Q40)+SUMIFS(Zdroj!$R$33:$R$152,Zdroj!$P$33:$P$152,$E40,Zdroj!$Q$33:$Q$152,$R40)+SUMIFS(Zdroj!$R$33:$R$152,Zdroj!$P$33:$P$152,$E40,Zdroj!$Q$33:$Q$152,$S40)+SUMIFS(Zdroj!$R$33:$R$152,Zdroj!$P$33:$P$152,$E40,Zdroj!$Q$33:$Q$152,$T40)+SUMIFS(Zdroj!$R$33:$R$152,Zdroj!$P$33:$P$152,$E40,Zdroj!$Q$33:$Q$152,$U40)+SUMIFS(Zdroj!$R$33:$R$152,Zdroj!$P$33:$P$152,$E40,Zdroj!$Q$33:$Q$152,$V40)+SUMIFS(Zdroj!$R$33:$R$152,Zdroj!$P$33:$P$152,$E40,Zdroj!$Q$33:$Q$152,$W40)</f>
        <v>0</v>
      </c>
      <c r="Y40" s="86">
        <f t="shared" si="1"/>
        <v>0</v>
      </c>
    </row>
    <row r="41" spans="2:25" x14ac:dyDescent="0.3">
      <c r="B41" s="87">
        <v>16</v>
      </c>
      <c r="C41" s="83"/>
      <c r="D41" s="81"/>
      <c r="E41" s="24"/>
      <c r="F41" s="24"/>
      <c r="G41" s="79"/>
      <c r="H41" s="79">
        <f>SUMIFS(Zdroj!$C$32:$C$82,Zdroj!$A$32:$A$82,$E41,Zdroj!$B$32:$B$82,$G41)</f>
        <v>0</v>
      </c>
      <c r="I41" s="24"/>
      <c r="J41" s="24"/>
      <c r="K41" s="24"/>
      <c r="L41" s="24"/>
      <c r="M41" s="24"/>
      <c r="N41" s="24"/>
      <c r="O41" s="24"/>
      <c r="P41" s="79">
        <f>SUMIFS(Zdroj!$G$32:$G$129,Zdroj!$E$32:$E$129,$E41,Zdroj!$F$32:$F$129,$I41)+SUMIFS(Zdroj!$G$32:$G$129,Zdroj!$E$32:$E$129,$E41,Zdroj!$F$32:$F$129,$J41)+SUMIFS(Zdroj!$G$32:$G$129,Zdroj!$E$32:$E$129,$E41,Zdroj!$F$32:$F$129,$K41)+SUMIFS(Zdroj!$G$32:$G$129,Zdroj!$E$32:$E$129,$E41,Zdroj!$F$32:$F$129,$L41)+SUMIFS(Zdroj!$G$32:$G$129,Zdroj!$E$32:$E$129,$E41,Zdroj!$F$32:$F$129,$M41)+SUMIFS(Zdroj!$G$32:$G$129,Zdroj!$E$32:$E$129,$E41,Zdroj!$F$32:$F$129,$N41)+SUMIFS(Zdroj!$G$32:$G$129,Zdroj!$E$32:$E$129,$E41,Zdroj!$F$32:$F$129,$O41)</f>
        <v>0</v>
      </c>
      <c r="Q41" s="24"/>
      <c r="R41" s="24"/>
      <c r="S41" s="24"/>
      <c r="T41" s="24"/>
      <c r="U41" s="24"/>
      <c r="V41" s="24"/>
      <c r="W41" s="24"/>
      <c r="X41" s="79">
        <f>SUMIFS(Zdroj!$R$33:$R$152,Zdroj!$P$33:$P$152,$E41,Zdroj!$Q$33:$Q$152,$Q41)+SUMIFS(Zdroj!$R$33:$R$152,Zdroj!$P$33:$P$152,$E41,Zdroj!$Q$33:$Q$152,$R41)+SUMIFS(Zdroj!$R$33:$R$152,Zdroj!$P$33:$P$152,$E41,Zdroj!$Q$33:$Q$152,$S41)+SUMIFS(Zdroj!$R$33:$R$152,Zdroj!$P$33:$P$152,$E41,Zdroj!$Q$33:$Q$152,$T41)+SUMIFS(Zdroj!$R$33:$R$152,Zdroj!$P$33:$P$152,$E41,Zdroj!$Q$33:$Q$152,$U41)+SUMIFS(Zdroj!$R$33:$R$152,Zdroj!$P$33:$P$152,$E41,Zdroj!$Q$33:$Q$152,$V41)+SUMIFS(Zdroj!$R$33:$R$152,Zdroj!$P$33:$P$152,$E41,Zdroj!$Q$33:$Q$152,$W41)</f>
        <v>0</v>
      </c>
      <c r="Y41" s="86">
        <f t="shared" si="1"/>
        <v>0</v>
      </c>
    </row>
    <row r="42" spans="2:25" x14ac:dyDescent="0.3">
      <c r="B42" s="87">
        <v>17</v>
      </c>
      <c r="C42" s="83"/>
      <c r="D42" s="81"/>
      <c r="E42" s="24"/>
      <c r="F42" s="24"/>
      <c r="G42" s="79"/>
      <c r="H42" s="79">
        <f>SUMIFS(Zdroj!$C$32:$C$82,Zdroj!$A$32:$A$82,$E42,Zdroj!$B$32:$B$82,$G42)</f>
        <v>0</v>
      </c>
      <c r="I42" s="24"/>
      <c r="J42" s="24"/>
      <c r="K42" s="24"/>
      <c r="L42" s="24"/>
      <c r="M42" s="24"/>
      <c r="N42" s="24"/>
      <c r="O42" s="24"/>
      <c r="P42" s="79">
        <f>SUMIFS(Zdroj!$G$32:$G$129,Zdroj!$E$32:$E$129,$E42,Zdroj!$F$32:$F$129,$I42)+SUMIFS(Zdroj!$G$32:$G$129,Zdroj!$E$32:$E$129,$E42,Zdroj!$F$32:$F$129,$J42)+SUMIFS(Zdroj!$G$32:$G$129,Zdroj!$E$32:$E$129,$E42,Zdroj!$F$32:$F$129,$K42)+SUMIFS(Zdroj!$G$32:$G$129,Zdroj!$E$32:$E$129,$E42,Zdroj!$F$32:$F$129,$L42)+SUMIFS(Zdroj!$G$32:$G$129,Zdroj!$E$32:$E$129,$E42,Zdroj!$F$32:$F$129,$M42)+SUMIFS(Zdroj!$G$32:$G$129,Zdroj!$E$32:$E$129,$E42,Zdroj!$F$32:$F$129,$N42)+SUMIFS(Zdroj!$G$32:$G$129,Zdroj!$E$32:$E$129,$E42,Zdroj!$F$32:$F$129,$O42)</f>
        <v>0</v>
      </c>
      <c r="Q42" s="24"/>
      <c r="R42" s="24"/>
      <c r="S42" s="24"/>
      <c r="T42" s="24"/>
      <c r="U42" s="24"/>
      <c r="V42" s="24"/>
      <c r="W42" s="24"/>
      <c r="X42" s="79">
        <f>SUMIFS(Zdroj!$R$33:$R$152,Zdroj!$P$33:$P$152,$E42,Zdroj!$Q$33:$Q$152,$Q42)+SUMIFS(Zdroj!$R$33:$R$152,Zdroj!$P$33:$P$152,$E42,Zdroj!$Q$33:$Q$152,$R42)+SUMIFS(Zdroj!$R$33:$R$152,Zdroj!$P$33:$P$152,$E42,Zdroj!$Q$33:$Q$152,$S42)+SUMIFS(Zdroj!$R$33:$R$152,Zdroj!$P$33:$P$152,$E42,Zdroj!$Q$33:$Q$152,$T42)+SUMIFS(Zdroj!$R$33:$R$152,Zdroj!$P$33:$P$152,$E42,Zdroj!$Q$33:$Q$152,$U42)+SUMIFS(Zdroj!$R$33:$R$152,Zdroj!$P$33:$P$152,$E42,Zdroj!$Q$33:$Q$152,$V42)+SUMIFS(Zdroj!$R$33:$R$152,Zdroj!$P$33:$P$152,$E42,Zdroj!$Q$33:$Q$152,$W42)</f>
        <v>0</v>
      </c>
      <c r="Y42" s="86">
        <f t="shared" si="1"/>
        <v>0</v>
      </c>
    </row>
    <row r="43" spans="2:25" x14ac:dyDescent="0.3">
      <c r="B43" s="87">
        <v>18</v>
      </c>
      <c r="C43" s="83"/>
      <c r="D43" s="81"/>
      <c r="E43" s="24"/>
      <c r="F43" s="24"/>
      <c r="G43" s="79"/>
      <c r="H43" s="79">
        <f>SUMIFS(Zdroj!$C$32:$C$82,Zdroj!$A$32:$A$82,$E43,Zdroj!$B$32:$B$82,$G43)</f>
        <v>0</v>
      </c>
      <c r="I43" s="24"/>
      <c r="J43" s="24"/>
      <c r="K43" s="24"/>
      <c r="L43" s="24"/>
      <c r="M43" s="24"/>
      <c r="N43" s="24"/>
      <c r="O43" s="24"/>
      <c r="P43" s="79">
        <f>SUMIFS(Zdroj!$G$32:$G$129,Zdroj!$E$32:$E$129,$E43,Zdroj!$F$32:$F$129,$I43)+SUMIFS(Zdroj!$G$32:$G$129,Zdroj!$E$32:$E$129,$E43,Zdroj!$F$32:$F$129,$J43)+SUMIFS(Zdroj!$G$32:$G$129,Zdroj!$E$32:$E$129,$E43,Zdroj!$F$32:$F$129,$K43)+SUMIFS(Zdroj!$G$32:$G$129,Zdroj!$E$32:$E$129,$E43,Zdroj!$F$32:$F$129,$L43)+SUMIFS(Zdroj!$G$32:$G$129,Zdroj!$E$32:$E$129,$E43,Zdroj!$F$32:$F$129,$M43)+SUMIFS(Zdroj!$G$32:$G$129,Zdroj!$E$32:$E$129,$E43,Zdroj!$F$32:$F$129,$N43)+SUMIFS(Zdroj!$G$32:$G$129,Zdroj!$E$32:$E$129,$E43,Zdroj!$F$32:$F$129,$O43)</f>
        <v>0</v>
      </c>
      <c r="Q43" s="24"/>
      <c r="R43" s="24"/>
      <c r="S43" s="24"/>
      <c r="T43" s="24"/>
      <c r="U43" s="24"/>
      <c r="V43" s="24"/>
      <c r="W43" s="24"/>
      <c r="X43" s="79">
        <f>SUMIFS(Zdroj!$R$33:$R$152,Zdroj!$P$33:$P$152,$E43,Zdroj!$Q$33:$Q$152,$Q43)+SUMIFS(Zdroj!$R$33:$R$152,Zdroj!$P$33:$P$152,$E43,Zdroj!$Q$33:$Q$152,$R43)+SUMIFS(Zdroj!$R$33:$R$152,Zdroj!$P$33:$P$152,$E43,Zdroj!$Q$33:$Q$152,$S43)+SUMIFS(Zdroj!$R$33:$R$152,Zdroj!$P$33:$P$152,$E43,Zdroj!$Q$33:$Q$152,$T43)+SUMIFS(Zdroj!$R$33:$R$152,Zdroj!$P$33:$P$152,$E43,Zdroj!$Q$33:$Q$152,$U43)+SUMIFS(Zdroj!$R$33:$R$152,Zdroj!$P$33:$P$152,$E43,Zdroj!$Q$33:$Q$152,$V43)+SUMIFS(Zdroj!$R$33:$R$152,Zdroj!$P$33:$P$152,$E43,Zdroj!$Q$33:$Q$152,$W43)</f>
        <v>0</v>
      </c>
      <c r="Y43" s="86">
        <f t="shared" si="1"/>
        <v>0</v>
      </c>
    </row>
    <row r="44" spans="2:25" x14ac:dyDescent="0.3">
      <c r="B44" s="87">
        <v>19</v>
      </c>
      <c r="C44" s="83"/>
      <c r="D44" s="81"/>
      <c r="E44" s="24"/>
      <c r="F44" s="24"/>
      <c r="G44" s="79"/>
      <c r="H44" s="79">
        <f>SUMIFS(Zdroj!$C$32:$C$82,Zdroj!$A$32:$A$82,$E44,Zdroj!$B$32:$B$82,$G44)</f>
        <v>0</v>
      </c>
      <c r="I44" s="24"/>
      <c r="J44" s="24"/>
      <c r="K44" s="24"/>
      <c r="L44" s="24"/>
      <c r="M44" s="24"/>
      <c r="N44" s="24"/>
      <c r="O44" s="24"/>
      <c r="P44" s="79">
        <f>SUMIFS(Zdroj!$G$32:$G$129,Zdroj!$E$32:$E$129,$E44,Zdroj!$F$32:$F$129,$I44)+SUMIFS(Zdroj!$G$32:$G$129,Zdroj!$E$32:$E$129,$E44,Zdroj!$F$32:$F$129,$J44)+SUMIFS(Zdroj!$G$32:$G$129,Zdroj!$E$32:$E$129,$E44,Zdroj!$F$32:$F$129,$K44)+SUMIFS(Zdroj!$G$32:$G$129,Zdroj!$E$32:$E$129,$E44,Zdroj!$F$32:$F$129,$L44)+SUMIFS(Zdroj!$G$32:$G$129,Zdroj!$E$32:$E$129,$E44,Zdroj!$F$32:$F$129,$M44)+SUMIFS(Zdroj!$G$32:$G$129,Zdroj!$E$32:$E$129,$E44,Zdroj!$F$32:$F$129,$N44)+SUMIFS(Zdroj!$G$32:$G$129,Zdroj!$E$32:$E$129,$E44,Zdroj!$F$32:$F$129,$O44)</f>
        <v>0</v>
      </c>
      <c r="Q44" s="24"/>
      <c r="R44" s="24"/>
      <c r="S44" s="24"/>
      <c r="T44" s="24"/>
      <c r="U44" s="24"/>
      <c r="V44" s="24"/>
      <c r="W44" s="24"/>
      <c r="X44" s="79">
        <f>SUMIFS(Zdroj!$R$33:$R$152,Zdroj!$P$33:$P$152,$E44,Zdroj!$Q$33:$Q$152,$Q44)+SUMIFS(Zdroj!$R$33:$R$152,Zdroj!$P$33:$P$152,$E44,Zdroj!$Q$33:$Q$152,$R44)+SUMIFS(Zdroj!$R$33:$R$152,Zdroj!$P$33:$P$152,$E44,Zdroj!$Q$33:$Q$152,$S44)+SUMIFS(Zdroj!$R$33:$R$152,Zdroj!$P$33:$P$152,$E44,Zdroj!$Q$33:$Q$152,$T44)+SUMIFS(Zdroj!$R$33:$R$152,Zdroj!$P$33:$P$152,$E44,Zdroj!$Q$33:$Q$152,$U44)+SUMIFS(Zdroj!$R$33:$R$152,Zdroj!$P$33:$P$152,$E44,Zdroj!$Q$33:$Q$152,$V44)+SUMIFS(Zdroj!$R$33:$R$152,Zdroj!$P$33:$P$152,$E44,Zdroj!$Q$33:$Q$152,$W44)</f>
        <v>0</v>
      </c>
      <c r="Y44" s="86">
        <f t="shared" si="1"/>
        <v>0</v>
      </c>
    </row>
    <row r="45" spans="2:25" x14ac:dyDescent="0.3">
      <c r="B45" s="87">
        <v>20</v>
      </c>
      <c r="C45" s="83"/>
      <c r="D45" s="81"/>
      <c r="E45" s="24"/>
      <c r="F45" s="24"/>
      <c r="G45" s="79"/>
      <c r="H45" s="79">
        <f>SUMIFS(Zdroj!$C$32:$C$82,Zdroj!$A$32:$A$82,$E45,Zdroj!$B$32:$B$82,$G45)</f>
        <v>0</v>
      </c>
      <c r="I45" s="24"/>
      <c r="J45" s="24"/>
      <c r="K45" s="24"/>
      <c r="L45" s="24"/>
      <c r="M45" s="24"/>
      <c r="N45" s="24"/>
      <c r="O45" s="24"/>
      <c r="P45" s="79">
        <f>SUMIFS(Zdroj!$G$32:$G$129,Zdroj!$E$32:$E$129,$E45,Zdroj!$F$32:$F$129,$I45)+SUMIFS(Zdroj!$G$32:$G$129,Zdroj!$E$32:$E$129,$E45,Zdroj!$F$32:$F$129,$J45)+SUMIFS(Zdroj!$G$32:$G$129,Zdroj!$E$32:$E$129,$E45,Zdroj!$F$32:$F$129,$K45)+SUMIFS(Zdroj!$G$32:$G$129,Zdroj!$E$32:$E$129,$E45,Zdroj!$F$32:$F$129,$L45)+SUMIFS(Zdroj!$G$32:$G$129,Zdroj!$E$32:$E$129,$E45,Zdroj!$F$32:$F$129,$M45)+SUMIFS(Zdroj!$G$32:$G$129,Zdroj!$E$32:$E$129,$E45,Zdroj!$F$32:$F$129,$N45)+SUMIFS(Zdroj!$G$32:$G$129,Zdroj!$E$32:$E$129,$E45,Zdroj!$F$32:$F$129,$O45)</f>
        <v>0</v>
      </c>
      <c r="Q45" s="24"/>
      <c r="R45" s="24"/>
      <c r="S45" s="24"/>
      <c r="T45" s="24"/>
      <c r="U45" s="24"/>
      <c r="V45" s="24"/>
      <c r="W45" s="24"/>
      <c r="X45" s="79">
        <f>SUMIFS(Zdroj!$R$33:$R$152,Zdroj!$P$33:$P$152,$E45,Zdroj!$Q$33:$Q$152,$Q45)+SUMIFS(Zdroj!$R$33:$R$152,Zdroj!$P$33:$P$152,$E45,Zdroj!$Q$33:$Q$152,$R45)+SUMIFS(Zdroj!$R$33:$R$152,Zdroj!$P$33:$P$152,$E45,Zdroj!$Q$33:$Q$152,$S45)+SUMIFS(Zdroj!$R$33:$R$152,Zdroj!$P$33:$P$152,$E45,Zdroj!$Q$33:$Q$152,$T45)+SUMIFS(Zdroj!$R$33:$R$152,Zdroj!$P$33:$P$152,$E45,Zdroj!$Q$33:$Q$152,$U45)+SUMIFS(Zdroj!$R$33:$R$152,Zdroj!$P$33:$P$152,$E45,Zdroj!$Q$33:$Q$152,$V45)+SUMIFS(Zdroj!$R$33:$R$152,Zdroj!$P$33:$P$152,$E45,Zdroj!$Q$33:$Q$152,$W45)</f>
        <v>0</v>
      </c>
      <c r="Y45" s="86">
        <f t="shared" si="1"/>
        <v>0</v>
      </c>
    </row>
    <row r="46" spans="2:25" x14ac:dyDescent="0.3">
      <c r="B46" s="87">
        <v>21</v>
      </c>
      <c r="C46" s="83"/>
      <c r="D46" s="81"/>
      <c r="E46" s="24"/>
      <c r="F46" s="24"/>
      <c r="G46" s="79"/>
      <c r="H46" s="79">
        <f>SUMIFS(Zdroj!$C$32:$C$82,Zdroj!$A$32:$A$82,$E46,Zdroj!$B$32:$B$82,$G46)</f>
        <v>0</v>
      </c>
      <c r="I46" s="24"/>
      <c r="J46" s="24"/>
      <c r="K46" s="24"/>
      <c r="L46" s="24"/>
      <c r="M46" s="24"/>
      <c r="N46" s="24"/>
      <c r="O46" s="24"/>
      <c r="P46" s="79">
        <f>SUMIFS(Zdroj!$G$32:$G$129,Zdroj!$E$32:$E$129,$E46,Zdroj!$F$32:$F$129,$I46)+SUMIFS(Zdroj!$G$32:$G$129,Zdroj!$E$32:$E$129,$E46,Zdroj!$F$32:$F$129,$J46)+SUMIFS(Zdroj!$G$32:$G$129,Zdroj!$E$32:$E$129,$E46,Zdroj!$F$32:$F$129,$K46)+SUMIFS(Zdroj!$G$32:$G$129,Zdroj!$E$32:$E$129,$E46,Zdroj!$F$32:$F$129,$L46)+SUMIFS(Zdroj!$G$32:$G$129,Zdroj!$E$32:$E$129,$E46,Zdroj!$F$32:$F$129,$M46)+SUMIFS(Zdroj!$G$32:$G$129,Zdroj!$E$32:$E$129,$E46,Zdroj!$F$32:$F$129,$N46)+SUMIFS(Zdroj!$G$32:$G$129,Zdroj!$E$32:$E$129,$E46,Zdroj!$F$32:$F$129,$O46)</f>
        <v>0</v>
      </c>
      <c r="Q46" s="24"/>
      <c r="R46" s="24"/>
      <c r="S46" s="24"/>
      <c r="T46" s="24"/>
      <c r="U46" s="24"/>
      <c r="V46" s="24"/>
      <c r="W46" s="24"/>
      <c r="X46" s="79">
        <f>SUMIFS(Zdroj!$R$33:$R$152,Zdroj!$P$33:$P$152,$E46,Zdroj!$Q$33:$Q$152,$Q46)+SUMIFS(Zdroj!$R$33:$R$152,Zdroj!$P$33:$P$152,$E46,Zdroj!$Q$33:$Q$152,$R46)+SUMIFS(Zdroj!$R$33:$R$152,Zdroj!$P$33:$P$152,$E46,Zdroj!$Q$33:$Q$152,$S46)+SUMIFS(Zdroj!$R$33:$R$152,Zdroj!$P$33:$P$152,$E46,Zdroj!$Q$33:$Q$152,$T46)+SUMIFS(Zdroj!$R$33:$R$152,Zdroj!$P$33:$P$152,$E46,Zdroj!$Q$33:$Q$152,$U46)+SUMIFS(Zdroj!$R$33:$R$152,Zdroj!$P$33:$P$152,$E46,Zdroj!$Q$33:$Q$152,$V46)+SUMIFS(Zdroj!$R$33:$R$152,Zdroj!$P$33:$P$152,$E46,Zdroj!$Q$33:$Q$152,$W46)</f>
        <v>0</v>
      </c>
      <c r="Y46" s="86">
        <f t="shared" si="1"/>
        <v>0</v>
      </c>
    </row>
    <row r="47" spans="2:25" x14ac:dyDescent="0.3">
      <c r="B47" s="87">
        <v>22</v>
      </c>
      <c r="C47" s="83"/>
      <c r="D47" s="81"/>
      <c r="E47" s="24"/>
      <c r="F47" s="24"/>
      <c r="G47" s="79"/>
      <c r="H47" s="79">
        <f>SUMIFS(Zdroj!$C$32:$C$82,Zdroj!$A$32:$A$82,$E47,Zdroj!$B$32:$B$82,$G47)</f>
        <v>0</v>
      </c>
      <c r="I47" s="24"/>
      <c r="J47" s="24"/>
      <c r="K47" s="24"/>
      <c r="L47" s="24"/>
      <c r="M47" s="24"/>
      <c r="N47" s="24"/>
      <c r="O47" s="24"/>
      <c r="P47" s="79">
        <f>SUMIFS(Zdroj!$G$32:$G$129,Zdroj!$E$32:$E$129,$E47,Zdroj!$F$32:$F$129,$I47)+SUMIFS(Zdroj!$G$32:$G$129,Zdroj!$E$32:$E$129,$E47,Zdroj!$F$32:$F$129,$J47)+SUMIFS(Zdroj!$G$32:$G$129,Zdroj!$E$32:$E$129,$E47,Zdroj!$F$32:$F$129,$K47)+SUMIFS(Zdroj!$G$32:$G$129,Zdroj!$E$32:$E$129,$E47,Zdroj!$F$32:$F$129,$L47)+SUMIFS(Zdroj!$G$32:$G$129,Zdroj!$E$32:$E$129,$E47,Zdroj!$F$32:$F$129,$M47)+SUMIFS(Zdroj!$G$32:$G$129,Zdroj!$E$32:$E$129,$E47,Zdroj!$F$32:$F$129,$N47)+SUMIFS(Zdroj!$G$32:$G$129,Zdroj!$E$32:$E$129,$E47,Zdroj!$F$32:$F$129,$O47)</f>
        <v>0</v>
      </c>
      <c r="Q47" s="24"/>
      <c r="R47" s="24"/>
      <c r="S47" s="24"/>
      <c r="T47" s="24"/>
      <c r="U47" s="24"/>
      <c r="V47" s="24"/>
      <c r="W47" s="24"/>
      <c r="X47" s="79">
        <f>SUMIFS(Zdroj!$R$33:$R$152,Zdroj!$P$33:$P$152,$E47,Zdroj!$Q$33:$Q$152,$Q47)+SUMIFS(Zdroj!$R$33:$R$152,Zdroj!$P$33:$P$152,$E47,Zdroj!$Q$33:$Q$152,$R47)+SUMIFS(Zdroj!$R$33:$R$152,Zdroj!$P$33:$P$152,$E47,Zdroj!$Q$33:$Q$152,$S47)+SUMIFS(Zdroj!$R$33:$R$152,Zdroj!$P$33:$P$152,$E47,Zdroj!$Q$33:$Q$152,$T47)+SUMIFS(Zdroj!$R$33:$R$152,Zdroj!$P$33:$P$152,$E47,Zdroj!$Q$33:$Q$152,$U47)+SUMIFS(Zdroj!$R$33:$R$152,Zdroj!$P$33:$P$152,$E47,Zdroj!$Q$33:$Q$152,$V47)+SUMIFS(Zdroj!$R$33:$R$152,Zdroj!$P$33:$P$152,$E47,Zdroj!$Q$33:$Q$152,$W47)</f>
        <v>0</v>
      </c>
      <c r="Y47" s="86">
        <f t="shared" si="1"/>
        <v>0</v>
      </c>
    </row>
    <row r="48" spans="2:25" x14ac:dyDescent="0.3">
      <c r="B48" s="87">
        <v>23</v>
      </c>
      <c r="C48" s="83"/>
      <c r="D48" s="81"/>
      <c r="E48" s="24"/>
      <c r="F48" s="24"/>
      <c r="G48" s="79"/>
      <c r="H48" s="79">
        <f>SUMIFS(Zdroj!$C$32:$C$82,Zdroj!$A$32:$A$82,$E48,Zdroj!$B$32:$B$82,$G48)</f>
        <v>0</v>
      </c>
      <c r="I48" s="24"/>
      <c r="J48" s="24"/>
      <c r="K48" s="24"/>
      <c r="L48" s="24"/>
      <c r="M48" s="24"/>
      <c r="N48" s="24"/>
      <c r="O48" s="24"/>
      <c r="P48" s="79">
        <f>SUMIFS(Zdroj!$G$32:$G$129,Zdroj!$E$32:$E$129,$E48,Zdroj!$F$32:$F$129,$I48)+SUMIFS(Zdroj!$G$32:$G$129,Zdroj!$E$32:$E$129,$E48,Zdroj!$F$32:$F$129,$J48)+SUMIFS(Zdroj!$G$32:$G$129,Zdroj!$E$32:$E$129,$E48,Zdroj!$F$32:$F$129,$K48)+SUMIFS(Zdroj!$G$32:$G$129,Zdroj!$E$32:$E$129,$E48,Zdroj!$F$32:$F$129,$L48)+SUMIFS(Zdroj!$G$32:$G$129,Zdroj!$E$32:$E$129,$E48,Zdroj!$F$32:$F$129,$M48)+SUMIFS(Zdroj!$G$32:$G$129,Zdroj!$E$32:$E$129,$E48,Zdroj!$F$32:$F$129,$N48)+SUMIFS(Zdroj!$G$32:$G$129,Zdroj!$E$32:$E$129,$E48,Zdroj!$F$32:$F$129,$O48)</f>
        <v>0</v>
      </c>
      <c r="Q48" s="24"/>
      <c r="R48" s="24"/>
      <c r="S48" s="24"/>
      <c r="T48" s="24"/>
      <c r="U48" s="24"/>
      <c r="V48" s="24"/>
      <c r="W48" s="24"/>
      <c r="X48" s="79">
        <f>SUMIFS(Zdroj!$R$33:$R$152,Zdroj!$P$33:$P$152,$E48,Zdroj!$Q$33:$Q$152,$Q48)+SUMIFS(Zdroj!$R$33:$R$152,Zdroj!$P$33:$P$152,$E48,Zdroj!$Q$33:$Q$152,$R48)+SUMIFS(Zdroj!$R$33:$R$152,Zdroj!$P$33:$P$152,$E48,Zdroj!$Q$33:$Q$152,$S48)+SUMIFS(Zdroj!$R$33:$R$152,Zdroj!$P$33:$P$152,$E48,Zdroj!$Q$33:$Q$152,$T48)+SUMIFS(Zdroj!$R$33:$R$152,Zdroj!$P$33:$P$152,$E48,Zdroj!$Q$33:$Q$152,$U48)+SUMIFS(Zdroj!$R$33:$R$152,Zdroj!$P$33:$P$152,$E48,Zdroj!$Q$33:$Q$152,$V48)+SUMIFS(Zdroj!$R$33:$R$152,Zdroj!$P$33:$P$152,$E48,Zdroj!$Q$33:$Q$152,$W48)</f>
        <v>0</v>
      </c>
      <c r="Y48" s="86">
        <f t="shared" si="1"/>
        <v>0</v>
      </c>
    </row>
    <row r="49" spans="2:25" x14ac:dyDescent="0.3">
      <c r="B49" s="87">
        <v>24</v>
      </c>
      <c r="C49" s="83"/>
      <c r="D49" s="81"/>
      <c r="E49" s="24"/>
      <c r="F49" s="24"/>
      <c r="G49" s="79"/>
      <c r="H49" s="79">
        <f>SUMIFS(Zdroj!$C$32:$C$82,Zdroj!$A$32:$A$82,$E49,Zdroj!$B$32:$B$82,$G49)</f>
        <v>0</v>
      </c>
      <c r="I49" s="24"/>
      <c r="J49" s="24"/>
      <c r="K49" s="24"/>
      <c r="L49" s="24"/>
      <c r="M49" s="24"/>
      <c r="N49" s="24"/>
      <c r="O49" s="24"/>
      <c r="P49" s="79">
        <f>SUMIFS(Zdroj!$G$32:$G$129,Zdroj!$E$32:$E$129,$E49,Zdroj!$F$32:$F$129,$I49)+SUMIFS(Zdroj!$G$32:$G$129,Zdroj!$E$32:$E$129,$E49,Zdroj!$F$32:$F$129,$J49)+SUMIFS(Zdroj!$G$32:$G$129,Zdroj!$E$32:$E$129,$E49,Zdroj!$F$32:$F$129,$K49)+SUMIFS(Zdroj!$G$32:$G$129,Zdroj!$E$32:$E$129,$E49,Zdroj!$F$32:$F$129,$L49)+SUMIFS(Zdroj!$G$32:$G$129,Zdroj!$E$32:$E$129,$E49,Zdroj!$F$32:$F$129,$M49)+SUMIFS(Zdroj!$G$32:$G$129,Zdroj!$E$32:$E$129,$E49,Zdroj!$F$32:$F$129,$N49)+SUMIFS(Zdroj!$G$32:$G$129,Zdroj!$E$32:$E$129,$E49,Zdroj!$F$32:$F$129,$O49)</f>
        <v>0</v>
      </c>
      <c r="Q49" s="24"/>
      <c r="R49" s="24"/>
      <c r="S49" s="24"/>
      <c r="T49" s="24"/>
      <c r="U49" s="24"/>
      <c r="V49" s="24"/>
      <c r="W49" s="24"/>
      <c r="X49" s="79">
        <f>SUMIFS(Zdroj!$R$33:$R$152,Zdroj!$P$33:$P$152,$E49,Zdroj!$Q$33:$Q$152,$Q49)+SUMIFS(Zdroj!$R$33:$R$152,Zdroj!$P$33:$P$152,$E49,Zdroj!$Q$33:$Q$152,$R49)+SUMIFS(Zdroj!$R$33:$R$152,Zdroj!$P$33:$P$152,$E49,Zdroj!$Q$33:$Q$152,$S49)+SUMIFS(Zdroj!$R$33:$R$152,Zdroj!$P$33:$P$152,$E49,Zdroj!$Q$33:$Q$152,$T49)+SUMIFS(Zdroj!$R$33:$R$152,Zdroj!$P$33:$P$152,$E49,Zdroj!$Q$33:$Q$152,$U49)+SUMIFS(Zdroj!$R$33:$R$152,Zdroj!$P$33:$P$152,$E49,Zdroj!$Q$33:$Q$152,$V49)+SUMIFS(Zdroj!$R$33:$R$152,Zdroj!$P$33:$P$152,$E49,Zdroj!$Q$33:$Q$152,$W49)</f>
        <v>0</v>
      </c>
      <c r="Y49" s="86">
        <f t="shared" si="1"/>
        <v>0</v>
      </c>
    </row>
    <row r="50" spans="2:25" x14ac:dyDescent="0.3">
      <c r="B50" s="87">
        <v>25</v>
      </c>
      <c r="C50" s="83"/>
      <c r="D50" s="81"/>
      <c r="E50" s="24"/>
      <c r="F50" s="24"/>
      <c r="G50" s="79"/>
      <c r="H50" s="79">
        <f>SUMIFS(Zdroj!$C$32:$C$82,Zdroj!$A$32:$A$82,$E50,Zdroj!$B$32:$B$82,$G50)</f>
        <v>0</v>
      </c>
      <c r="I50" s="24"/>
      <c r="J50" s="24"/>
      <c r="K50" s="24"/>
      <c r="L50" s="24"/>
      <c r="M50" s="24"/>
      <c r="N50" s="24"/>
      <c r="O50" s="24"/>
      <c r="P50" s="79">
        <f>SUMIFS(Zdroj!$G$32:$G$129,Zdroj!$E$32:$E$129,$E50,Zdroj!$F$32:$F$129,$I50)+SUMIFS(Zdroj!$G$32:$G$129,Zdroj!$E$32:$E$129,$E50,Zdroj!$F$32:$F$129,$J50)+SUMIFS(Zdroj!$G$32:$G$129,Zdroj!$E$32:$E$129,$E50,Zdroj!$F$32:$F$129,$K50)+SUMIFS(Zdroj!$G$32:$G$129,Zdroj!$E$32:$E$129,$E50,Zdroj!$F$32:$F$129,$L50)+SUMIFS(Zdroj!$G$32:$G$129,Zdroj!$E$32:$E$129,$E50,Zdroj!$F$32:$F$129,$M50)+SUMIFS(Zdroj!$G$32:$G$129,Zdroj!$E$32:$E$129,$E50,Zdroj!$F$32:$F$129,$N50)+SUMIFS(Zdroj!$G$32:$G$129,Zdroj!$E$32:$E$129,$E50,Zdroj!$F$32:$F$129,$O50)</f>
        <v>0</v>
      </c>
      <c r="Q50" s="24"/>
      <c r="R50" s="24"/>
      <c r="S50" s="24"/>
      <c r="T50" s="24"/>
      <c r="U50" s="24"/>
      <c r="V50" s="24"/>
      <c r="W50" s="24"/>
      <c r="X50" s="79">
        <f>SUMIFS(Zdroj!$R$33:$R$152,Zdroj!$P$33:$P$152,$E50,Zdroj!$Q$33:$Q$152,$Q50)+SUMIFS(Zdroj!$R$33:$R$152,Zdroj!$P$33:$P$152,$E50,Zdroj!$Q$33:$Q$152,$R50)+SUMIFS(Zdroj!$R$33:$R$152,Zdroj!$P$33:$P$152,$E50,Zdroj!$Q$33:$Q$152,$S50)+SUMIFS(Zdroj!$R$33:$R$152,Zdroj!$P$33:$P$152,$E50,Zdroj!$Q$33:$Q$152,$T50)+SUMIFS(Zdroj!$R$33:$R$152,Zdroj!$P$33:$P$152,$E50,Zdroj!$Q$33:$Q$152,$U50)+SUMIFS(Zdroj!$R$33:$R$152,Zdroj!$P$33:$P$152,$E50,Zdroj!$Q$33:$Q$152,$V50)+SUMIFS(Zdroj!$R$33:$R$152,Zdroj!$P$33:$P$152,$E50,Zdroj!$Q$33:$Q$152,$W50)</f>
        <v>0</v>
      </c>
      <c r="Y50" s="86">
        <f t="shared" si="1"/>
        <v>0</v>
      </c>
    </row>
    <row r="51" spans="2:25" x14ac:dyDescent="0.3">
      <c r="B51" s="87">
        <v>26</v>
      </c>
      <c r="C51" s="83"/>
      <c r="D51" s="81"/>
      <c r="E51" s="24"/>
      <c r="F51" s="24"/>
      <c r="G51" s="79"/>
      <c r="H51" s="79">
        <f>SUMIFS(Zdroj!$C$32:$C$82,Zdroj!$A$32:$A$82,$E51,Zdroj!$B$32:$B$82,$G51)</f>
        <v>0</v>
      </c>
      <c r="I51" s="24"/>
      <c r="J51" s="24"/>
      <c r="K51" s="24"/>
      <c r="L51" s="24"/>
      <c r="M51" s="24"/>
      <c r="N51" s="24"/>
      <c r="O51" s="24"/>
      <c r="P51" s="79">
        <f>SUMIFS(Zdroj!$G$32:$G$129,Zdroj!$E$32:$E$129,$E51,Zdroj!$F$32:$F$129,$I51)+SUMIFS(Zdroj!$G$32:$G$129,Zdroj!$E$32:$E$129,$E51,Zdroj!$F$32:$F$129,$J51)+SUMIFS(Zdroj!$G$32:$G$129,Zdroj!$E$32:$E$129,$E51,Zdroj!$F$32:$F$129,$K51)+SUMIFS(Zdroj!$G$32:$G$129,Zdroj!$E$32:$E$129,$E51,Zdroj!$F$32:$F$129,$L51)+SUMIFS(Zdroj!$G$32:$G$129,Zdroj!$E$32:$E$129,$E51,Zdroj!$F$32:$F$129,$M51)+SUMIFS(Zdroj!$G$32:$G$129,Zdroj!$E$32:$E$129,$E51,Zdroj!$F$32:$F$129,$N51)+SUMIFS(Zdroj!$G$32:$G$129,Zdroj!$E$32:$E$129,$E51,Zdroj!$F$32:$F$129,$O51)</f>
        <v>0</v>
      </c>
      <c r="Q51" s="24"/>
      <c r="R51" s="24"/>
      <c r="S51" s="24"/>
      <c r="T51" s="24"/>
      <c r="U51" s="24"/>
      <c r="V51" s="24"/>
      <c r="W51" s="24"/>
      <c r="X51" s="79">
        <f>SUMIFS(Zdroj!$R$33:$R$152,Zdroj!$P$33:$P$152,$E51,Zdroj!$Q$33:$Q$152,$Q51)+SUMIFS(Zdroj!$R$33:$R$152,Zdroj!$P$33:$P$152,$E51,Zdroj!$Q$33:$Q$152,$R51)+SUMIFS(Zdroj!$R$33:$R$152,Zdroj!$P$33:$P$152,$E51,Zdroj!$Q$33:$Q$152,$S51)+SUMIFS(Zdroj!$R$33:$R$152,Zdroj!$P$33:$P$152,$E51,Zdroj!$Q$33:$Q$152,$T51)+SUMIFS(Zdroj!$R$33:$R$152,Zdroj!$P$33:$P$152,$E51,Zdroj!$Q$33:$Q$152,$U51)+SUMIFS(Zdroj!$R$33:$R$152,Zdroj!$P$33:$P$152,$E51,Zdroj!$Q$33:$Q$152,$V51)+SUMIFS(Zdroj!$R$33:$R$152,Zdroj!$P$33:$P$152,$E51,Zdroj!$Q$33:$Q$152,$W51)</f>
        <v>0</v>
      </c>
      <c r="Y51" s="86">
        <f t="shared" si="1"/>
        <v>0</v>
      </c>
    </row>
    <row r="52" spans="2:25" x14ac:dyDescent="0.3">
      <c r="B52" s="87">
        <v>27</v>
      </c>
      <c r="C52" s="83"/>
      <c r="D52" s="81"/>
      <c r="E52" s="24"/>
      <c r="F52" s="24"/>
      <c r="G52" s="79"/>
      <c r="H52" s="79">
        <f>SUMIFS(Zdroj!$C$32:$C$82,Zdroj!$A$32:$A$82,$E52,Zdroj!$B$32:$B$82,$G52)</f>
        <v>0</v>
      </c>
      <c r="I52" s="24"/>
      <c r="J52" s="24"/>
      <c r="K52" s="24"/>
      <c r="L52" s="24"/>
      <c r="M52" s="24"/>
      <c r="N52" s="24"/>
      <c r="O52" s="24"/>
      <c r="P52" s="79">
        <f>SUMIFS(Zdroj!$G$32:$G$129,Zdroj!$E$32:$E$129,$E52,Zdroj!$F$32:$F$129,$I52)+SUMIFS(Zdroj!$G$32:$G$129,Zdroj!$E$32:$E$129,$E52,Zdroj!$F$32:$F$129,$J52)+SUMIFS(Zdroj!$G$32:$G$129,Zdroj!$E$32:$E$129,$E52,Zdroj!$F$32:$F$129,$K52)+SUMIFS(Zdroj!$G$32:$G$129,Zdroj!$E$32:$E$129,$E52,Zdroj!$F$32:$F$129,$L52)+SUMIFS(Zdroj!$G$32:$G$129,Zdroj!$E$32:$E$129,$E52,Zdroj!$F$32:$F$129,$M52)+SUMIFS(Zdroj!$G$32:$G$129,Zdroj!$E$32:$E$129,$E52,Zdroj!$F$32:$F$129,$N52)+SUMIFS(Zdroj!$G$32:$G$129,Zdroj!$E$32:$E$129,$E52,Zdroj!$F$32:$F$129,$O52)</f>
        <v>0</v>
      </c>
      <c r="Q52" s="24"/>
      <c r="R52" s="24"/>
      <c r="S52" s="24"/>
      <c r="T52" s="24"/>
      <c r="U52" s="24"/>
      <c r="V52" s="24"/>
      <c r="W52" s="24"/>
      <c r="X52" s="79">
        <f>SUMIFS(Zdroj!$R$33:$R$152,Zdroj!$P$33:$P$152,$E52,Zdroj!$Q$33:$Q$152,$Q52)+SUMIFS(Zdroj!$R$33:$R$152,Zdroj!$P$33:$P$152,$E52,Zdroj!$Q$33:$Q$152,$R52)+SUMIFS(Zdroj!$R$33:$R$152,Zdroj!$P$33:$P$152,$E52,Zdroj!$Q$33:$Q$152,$S52)+SUMIFS(Zdroj!$R$33:$R$152,Zdroj!$P$33:$P$152,$E52,Zdroj!$Q$33:$Q$152,$T52)+SUMIFS(Zdroj!$R$33:$R$152,Zdroj!$P$33:$P$152,$E52,Zdroj!$Q$33:$Q$152,$U52)+SUMIFS(Zdroj!$R$33:$R$152,Zdroj!$P$33:$P$152,$E52,Zdroj!$Q$33:$Q$152,$V52)+SUMIFS(Zdroj!$R$33:$R$152,Zdroj!$P$33:$P$152,$E52,Zdroj!$Q$33:$Q$152,$W52)</f>
        <v>0</v>
      </c>
      <c r="Y52" s="86">
        <f t="shared" si="1"/>
        <v>0</v>
      </c>
    </row>
    <row r="53" spans="2:25" x14ac:dyDescent="0.3">
      <c r="B53" s="87">
        <v>28</v>
      </c>
      <c r="C53" s="83"/>
      <c r="D53" s="81"/>
      <c r="E53" s="24"/>
      <c r="F53" s="24"/>
      <c r="G53" s="79"/>
      <c r="H53" s="79">
        <f>SUMIFS(Zdroj!$C$32:$C$82,Zdroj!$A$32:$A$82,$E53,Zdroj!$B$32:$B$82,$G53)</f>
        <v>0</v>
      </c>
      <c r="I53" s="24"/>
      <c r="J53" s="24"/>
      <c r="K53" s="24"/>
      <c r="L53" s="24"/>
      <c r="M53" s="24"/>
      <c r="N53" s="24"/>
      <c r="O53" s="24"/>
      <c r="P53" s="79">
        <f>SUMIFS(Zdroj!$G$32:$G$129,Zdroj!$E$32:$E$129,$E53,Zdroj!$F$32:$F$129,$I53)+SUMIFS(Zdroj!$G$32:$G$129,Zdroj!$E$32:$E$129,$E53,Zdroj!$F$32:$F$129,$J53)+SUMIFS(Zdroj!$G$32:$G$129,Zdroj!$E$32:$E$129,$E53,Zdroj!$F$32:$F$129,$K53)+SUMIFS(Zdroj!$G$32:$G$129,Zdroj!$E$32:$E$129,$E53,Zdroj!$F$32:$F$129,$L53)+SUMIFS(Zdroj!$G$32:$G$129,Zdroj!$E$32:$E$129,$E53,Zdroj!$F$32:$F$129,$M53)+SUMIFS(Zdroj!$G$32:$G$129,Zdroj!$E$32:$E$129,$E53,Zdroj!$F$32:$F$129,$N53)+SUMIFS(Zdroj!$G$32:$G$129,Zdroj!$E$32:$E$129,$E53,Zdroj!$F$32:$F$129,$O53)</f>
        <v>0</v>
      </c>
      <c r="Q53" s="24"/>
      <c r="R53" s="24"/>
      <c r="S53" s="24"/>
      <c r="T53" s="24"/>
      <c r="U53" s="24"/>
      <c r="V53" s="24"/>
      <c r="W53" s="24"/>
      <c r="X53" s="79">
        <f>SUMIFS(Zdroj!$R$33:$R$152,Zdroj!$P$33:$P$152,$E53,Zdroj!$Q$33:$Q$152,$Q53)+SUMIFS(Zdroj!$R$33:$R$152,Zdroj!$P$33:$P$152,$E53,Zdroj!$Q$33:$Q$152,$R53)+SUMIFS(Zdroj!$R$33:$R$152,Zdroj!$P$33:$P$152,$E53,Zdroj!$Q$33:$Q$152,$S53)+SUMIFS(Zdroj!$R$33:$R$152,Zdroj!$P$33:$P$152,$E53,Zdroj!$Q$33:$Q$152,$T53)+SUMIFS(Zdroj!$R$33:$R$152,Zdroj!$P$33:$P$152,$E53,Zdroj!$Q$33:$Q$152,$U53)+SUMIFS(Zdroj!$R$33:$R$152,Zdroj!$P$33:$P$152,$E53,Zdroj!$Q$33:$Q$152,$V53)+SUMIFS(Zdroj!$R$33:$R$152,Zdroj!$P$33:$P$152,$E53,Zdroj!$Q$33:$Q$152,$W53)</f>
        <v>0</v>
      </c>
      <c r="Y53" s="86">
        <f t="shared" si="1"/>
        <v>0</v>
      </c>
    </row>
    <row r="54" spans="2:25" x14ac:dyDescent="0.3">
      <c r="B54" s="87">
        <v>29</v>
      </c>
      <c r="C54" s="83"/>
      <c r="D54" s="81"/>
      <c r="E54" s="24"/>
      <c r="F54" s="24"/>
      <c r="G54" s="79"/>
      <c r="H54" s="79">
        <f>SUMIFS(Zdroj!$C$32:$C$82,Zdroj!$A$32:$A$82,$E54,Zdroj!$B$32:$B$82,$G54)</f>
        <v>0</v>
      </c>
      <c r="I54" s="24"/>
      <c r="J54" s="24"/>
      <c r="K54" s="24"/>
      <c r="L54" s="24"/>
      <c r="M54" s="24"/>
      <c r="N54" s="24"/>
      <c r="O54" s="24"/>
      <c r="P54" s="79">
        <f>SUMIFS(Zdroj!$G$32:$G$129,Zdroj!$E$32:$E$129,$E54,Zdroj!$F$32:$F$129,$I54)+SUMIFS(Zdroj!$G$32:$G$129,Zdroj!$E$32:$E$129,$E54,Zdroj!$F$32:$F$129,$J54)+SUMIFS(Zdroj!$G$32:$G$129,Zdroj!$E$32:$E$129,$E54,Zdroj!$F$32:$F$129,$K54)+SUMIFS(Zdroj!$G$32:$G$129,Zdroj!$E$32:$E$129,$E54,Zdroj!$F$32:$F$129,$L54)+SUMIFS(Zdroj!$G$32:$G$129,Zdroj!$E$32:$E$129,$E54,Zdroj!$F$32:$F$129,$M54)+SUMIFS(Zdroj!$G$32:$G$129,Zdroj!$E$32:$E$129,$E54,Zdroj!$F$32:$F$129,$N54)+SUMIFS(Zdroj!$G$32:$G$129,Zdroj!$E$32:$E$129,$E54,Zdroj!$F$32:$F$129,$O54)</f>
        <v>0</v>
      </c>
      <c r="Q54" s="24"/>
      <c r="R54" s="24"/>
      <c r="S54" s="24"/>
      <c r="T54" s="24"/>
      <c r="U54" s="24"/>
      <c r="V54" s="24"/>
      <c r="W54" s="24"/>
      <c r="X54" s="79">
        <f>SUMIFS(Zdroj!$R$33:$R$152,Zdroj!$P$33:$P$152,$E54,Zdroj!$Q$33:$Q$152,$Q54)+SUMIFS(Zdroj!$R$33:$R$152,Zdroj!$P$33:$P$152,$E54,Zdroj!$Q$33:$Q$152,$R54)+SUMIFS(Zdroj!$R$33:$R$152,Zdroj!$P$33:$P$152,$E54,Zdroj!$Q$33:$Q$152,$S54)+SUMIFS(Zdroj!$R$33:$R$152,Zdroj!$P$33:$P$152,$E54,Zdroj!$Q$33:$Q$152,$T54)+SUMIFS(Zdroj!$R$33:$R$152,Zdroj!$P$33:$P$152,$E54,Zdroj!$Q$33:$Q$152,$U54)+SUMIFS(Zdroj!$R$33:$R$152,Zdroj!$P$33:$P$152,$E54,Zdroj!$Q$33:$Q$152,$V54)+SUMIFS(Zdroj!$R$33:$R$152,Zdroj!$P$33:$P$152,$E54,Zdroj!$Q$33:$Q$152,$W54)</f>
        <v>0</v>
      </c>
      <c r="Y54" s="86">
        <f t="shared" si="1"/>
        <v>0</v>
      </c>
    </row>
    <row r="55" spans="2:25" x14ac:dyDescent="0.3">
      <c r="B55" s="87">
        <v>30</v>
      </c>
      <c r="C55" s="83"/>
      <c r="D55" s="81"/>
      <c r="E55" s="24"/>
      <c r="F55" s="24"/>
      <c r="G55" s="79"/>
      <c r="H55" s="79">
        <f>SUMIFS(Zdroj!$C$32:$C$82,Zdroj!$A$32:$A$82,$E55,Zdroj!$B$32:$B$82,$G55)</f>
        <v>0</v>
      </c>
      <c r="I55" s="24"/>
      <c r="J55" s="24"/>
      <c r="K55" s="24"/>
      <c r="L55" s="24"/>
      <c r="M55" s="24"/>
      <c r="N55" s="24"/>
      <c r="O55" s="24"/>
      <c r="P55" s="79">
        <f>SUMIFS(Zdroj!$G$32:$G$129,Zdroj!$E$32:$E$129,$E55,Zdroj!$F$32:$F$129,$I55)+SUMIFS(Zdroj!$G$32:$G$129,Zdroj!$E$32:$E$129,$E55,Zdroj!$F$32:$F$129,$J55)+SUMIFS(Zdroj!$G$32:$G$129,Zdroj!$E$32:$E$129,$E55,Zdroj!$F$32:$F$129,$K55)+SUMIFS(Zdroj!$G$32:$G$129,Zdroj!$E$32:$E$129,$E55,Zdroj!$F$32:$F$129,$L55)+SUMIFS(Zdroj!$G$32:$G$129,Zdroj!$E$32:$E$129,$E55,Zdroj!$F$32:$F$129,$M55)+SUMIFS(Zdroj!$G$32:$G$129,Zdroj!$E$32:$E$129,$E55,Zdroj!$F$32:$F$129,$N55)+SUMIFS(Zdroj!$G$32:$G$129,Zdroj!$E$32:$E$129,$E55,Zdroj!$F$32:$F$129,$O55)</f>
        <v>0</v>
      </c>
      <c r="Q55" s="24"/>
      <c r="R55" s="24"/>
      <c r="S55" s="24"/>
      <c r="T55" s="24"/>
      <c r="U55" s="24"/>
      <c r="V55" s="24"/>
      <c r="W55" s="24"/>
      <c r="X55" s="79">
        <f>SUMIFS(Zdroj!$R$33:$R$152,Zdroj!$P$33:$P$152,$E55,Zdroj!$Q$33:$Q$152,$Q55)+SUMIFS(Zdroj!$R$33:$R$152,Zdroj!$P$33:$P$152,$E55,Zdroj!$Q$33:$Q$152,$R55)+SUMIFS(Zdroj!$R$33:$R$152,Zdroj!$P$33:$P$152,$E55,Zdroj!$Q$33:$Q$152,$S55)+SUMIFS(Zdroj!$R$33:$R$152,Zdroj!$P$33:$P$152,$E55,Zdroj!$Q$33:$Q$152,$T55)+SUMIFS(Zdroj!$R$33:$R$152,Zdroj!$P$33:$P$152,$E55,Zdroj!$Q$33:$Q$152,$U55)+SUMIFS(Zdroj!$R$33:$R$152,Zdroj!$P$33:$P$152,$E55,Zdroj!$Q$33:$Q$152,$V55)+SUMIFS(Zdroj!$R$33:$R$152,Zdroj!$P$33:$P$152,$E55,Zdroj!$Q$33:$Q$152,$W55)</f>
        <v>0</v>
      </c>
      <c r="Y55" s="86">
        <f t="shared" si="1"/>
        <v>0</v>
      </c>
    </row>
    <row r="56" spans="2:25" x14ac:dyDescent="0.3">
      <c r="B56" s="87">
        <v>31</v>
      </c>
      <c r="C56" s="83"/>
      <c r="D56" s="81"/>
      <c r="E56" s="24"/>
      <c r="F56" s="24"/>
      <c r="G56" s="79"/>
      <c r="H56" s="79">
        <f>SUMIFS(Zdroj!$C$32:$C$82,Zdroj!$A$32:$A$82,$E56,Zdroj!$B$32:$B$82,$G56)</f>
        <v>0</v>
      </c>
      <c r="I56" s="24"/>
      <c r="J56" s="24"/>
      <c r="K56" s="24"/>
      <c r="L56" s="24"/>
      <c r="M56" s="24"/>
      <c r="N56" s="24"/>
      <c r="O56" s="24"/>
      <c r="P56" s="79">
        <f>SUMIFS(Zdroj!$G$32:$G$129,Zdroj!$E$32:$E$129,$E56,Zdroj!$F$32:$F$129,$I56)+SUMIFS(Zdroj!$G$32:$G$129,Zdroj!$E$32:$E$129,$E56,Zdroj!$F$32:$F$129,$J56)+SUMIFS(Zdroj!$G$32:$G$129,Zdroj!$E$32:$E$129,$E56,Zdroj!$F$32:$F$129,$K56)+SUMIFS(Zdroj!$G$32:$G$129,Zdroj!$E$32:$E$129,$E56,Zdroj!$F$32:$F$129,$L56)+SUMIFS(Zdroj!$G$32:$G$129,Zdroj!$E$32:$E$129,$E56,Zdroj!$F$32:$F$129,$M56)+SUMIFS(Zdroj!$G$32:$G$129,Zdroj!$E$32:$E$129,$E56,Zdroj!$F$32:$F$129,$N56)+SUMIFS(Zdroj!$G$32:$G$129,Zdroj!$E$32:$E$129,$E56,Zdroj!$F$32:$F$129,$O56)</f>
        <v>0</v>
      </c>
      <c r="Q56" s="24"/>
      <c r="R56" s="24"/>
      <c r="S56" s="24"/>
      <c r="T56" s="24"/>
      <c r="U56" s="24"/>
      <c r="V56" s="24"/>
      <c r="W56" s="24"/>
      <c r="X56" s="79">
        <f>SUMIFS(Zdroj!$R$33:$R$152,Zdroj!$P$33:$P$152,$E56,Zdroj!$Q$33:$Q$152,$Q56)+SUMIFS(Zdroj!$R$33:$R$152,Zdroj!$P$33:$P$152,$E56,Zdroj!$Q$33:$Q$152,$R56)+SUMIFS(Zdroj!$R$33:$R$152,Zdroj!$P$33:$P$152,$E56,Zdroj!$Q$33:$Q$152,$S56)+SUMIFS(Zdroj!$R$33:$R$152,Zdroj!$P$33:$P$152,$E56,Zdroj!$Q$33:$Q$152,$T56)+SUMIFS(Zdroj!$R$33:$R$152,Zdroj!$P$33:$P$152,$E56,Zdroj!$Q$33:$Q$152,$U56)+SUMIFS(Zdroj!$R$33:$R$152,Zdroj!$P$33:$P$152,$E56,Zdroj!$Q$33:$Q$152,$V56)+SUMIFS(Zdroj!$R$33:$R$152,Zdroj!$P$33:$P$152,$E56,Zdroj!$Q$33:$Q$152,$W56)</f>
        <v>0</v>
      </c>
      <c r="Y56" s="86">
        <f t="shared" si="1"/>
        <v>0</v>
      </c>
    </row>
    <row r="57" spans="2:25" x14ac:dyDescent="0.3">
      <c r="B57" s="87">
        <v>32</v>
      </c>
      <c r="C57" s="83"/>
      <c r="D57" s="81"/>
      <c r="E57" s="24"/>
      <c r="F57" s="24"/>
      <c r="G57" s="79"/>
      <c r="H57" s="79">
        <f>SUMIFS(Zdroj!$C$32:$C$82,Zdroj!$A$32:$A$82,$E57,Zdroj!$B$32:$B$82,$G57)</f>
        <v>0</v>
      </c>
      <c r="I57" s="24"/>
      <c r="J57" s="24"/>
      <c r="K57" s="24"/>
      <c r="L57" s="24"/>
      <c r="M57" s="24"/>
      <c r="N57" s="24"/>
      <c r="O57" s="24"/>
      <c r="P57" s="79">
        <f>SUMIFS(Zdroj!$G$32:$G$129,Zdroj!$E$32:$E$129,$E57,Zdroj!$F$32:$F$129,$I57)+SUMIFS(Zdroj!$G$32:$G$129,Zdroj!$E$32:$E$129,$E57,Zdroj!$F$32:$F$129,$J57)+SUMIFS(Zdroj!$G$32:$G$129,Zdroj!$E$32:$E$129,$E57,Zdroj!$F$32:$F$129,$K57)+SUMIFS(Zdroj!$G$32:$G$129,Zdroj!$E$32:$E$129,$E57,Zdroj!$F$32:$F$129,$L57)+SUMIFS(Zdroj!$G$32:$G$129,Zdroj!$E$32:$E$129,$E57,Zdroj!$F$32:$F$129,$M57)+SUMIFS(Zdroj!$G$32:$G$129,Zdroj!$E$32:$E$129,$E57,Zdroj!$F$32:$F$129,$N57)+SUMIFS(Zdroj!$G$32:$G$129,Zdroj!$E$32:$E$129,$E57,Zdroj!$F$32:$F$129,$O57)</f>
        <v>0</v>
      </c>
      <c r="Q57" s="24"/>
      <c r="R57" s="24"/>
      <c r="S57" s="24"/>
      <c r="T57" s="24"/>
      <c r="U57" s="24"/>
      <c r="V57" s="24"/>
      <c r="W57" s="24"/>
      <c r="X57" s="79">
        <f>SUMIFS(Zdroj!$R$33:$R$152,Zdroj!$P$33:$P$152,$E57,Zdroj!$Q$33:$Q$152,$Q57)+SUMIFS(Zdroj!$R$33:$R$152,Zdroj!$P$33:$P$152,$E57,Zdroj!$Q$33:$Q$152,$R57)+SUMIFS(Zdroj!$R$33:$R$152,Zdroj!$P$33:$P$152,$E57,Zdroj!$Q$33:$Q$152,$S57)+SUMIFS(Zdroj!$R$33:$R$152,Zdroj!$P$33:$P$152,$E57,Zdroj!$Q$33:$Q$152,$T57)+SUMIFS(Zdroj!$R$33:$R$152,Zdroj!$P$33:$P$152,$E57,Zdroj!$Q$33:$Q$152,$U57)+SUMIFS(Zdroj!$R$33:$R$152,Zdroj!$P$33:$P$152,$E57,Zdroj!$Q$33:$Q$152,$V57)+SUMIFS(Zdroj!$R$33:$R$152,Zdroj!$P$33:$P$152,$E57,Zdroj!$Q$33:$Q$152,$W57)</f>
        <v>0</v>
      </c>
      <c r="Y57" s="86">
        <f t="shared" si="1"/>
        <v>0</v>
      </c>
    </row>
    <row r="58" spans="2:25" x14ac:dyDescent="0.3">
      <c r="B58" s="87">
        <v>33</v>
      </c>
      <c r="C58" s="83"/>
      <c r="D58" s="81"/>
      <c r="E58" s="24"/>
      <c r="F58" s="24"/>
      <c r="G58" s="79"/>
      <c r="H58" s="79">
        <f>SUMIFS(Zdroj!$C$32:$C$82,Zdroj!$A$32:$A$82,$E58,Zdroj!$B$32:$B$82,$G58)</f>
        <v>0</v>
      </c>
      <c r="I58" s="24"/>
      <c r="J58" s="24"/>
      <c r="K58" s="24"/>
      <c r="L58" s="24"/>
      <c r="M58" s="24"/>
      <c r="N58" s="24"/>
      <c r="O58" s="24"/>
      <c r="P58" s="79">
        <f>SUMIFS(Zdroj!$G$32:$G$129,Zdroj!$E$32:$E$129,$E58,Zdroj!$F$32:$F$129,$I58)+SUMIFS(Zdroj!$G$32:$G$129,Zdroj!$E$32:$E$129,$E58,Zdroj!$F$32:$F$129,$J58)+SUMIFS(Zdroj!$G$32:$G$129,Zdroj!$E$32:$E$129,$E58,Zdroj!$F$32:$F$129,$K58)+SUMIFS(Zdroj!$G$32:$G$129,Zdroj!$E$32:$E$129,$E58,Zdroj!$F$32:$F$129,$L58)+SUMIFS(Zdroj!$G$32:$G$129,Zdroj!$E$32:$E$129,$E58,Zdroj!$F$32:$F$129,$M58)+SUMIFS(Zdroj!$G$32:$G$129,Zdroj!$E$32:$E$129,$E58,Zdroj!$F$32:$F$129,$N58)+SUMIFS(Zdroj!$G$32:$G$129,Zdroj!$E$32:$E$129,$E58,Zdroj!$F$32:$F$129,$O58)</f>
        <v>0</v>
      </c>
      <c r="Q58" s="24"/>
      <c r="R58" s="24"/>
      <c r="S58" s="24"/>
      <c r="T58" s="24"/>
      <c r="U58" s="24"/>
      <c r="V58" s="24"/>
      <c r="W58" s="24"/>
      <c r="X58" s="79">
        <f>SUMIFS(Zdroj!$R$33:$R$152,Zdroj!$P$33:$P$152,$E58,Zdroj!$Q$33:$Q$152,$Q58)+SUMIFS(Zdroj!$R$33:$R$152,Zdroj!$P$33:$P$152,$E58,Zdroj!$Q$33:$Q$152,$R58)+SUMIFS(Zdroj!$R$33:$R$152,Zdroj!$P$33:$P$152,$E58,Zdroj!$Q$33:$Q$152,$S58)+SUMIFS(Zdroj!$R$33:$R$152,Zdroj!$P$33:$P$152,$E58,Zdroj!$Q$33:$Q$152,$T58)+SUMIFS(Zdroj!$R$33:$R$152,Zdroj!$P$33:$P$152,$E58,Zdroj!$Q$33:$Q$152,$U58)+SUMIFS(Zdroj!$R$33:$R$152,Zdroj!$P$33:$P$152,$E58,Zdroj!$Q$33:$Q$152,$V58)+SUMIFS(Zdroj!$R$33:$R$152,Zdroj!$P$33:$P$152,$E58,Zdroj!$Q$33:$Q$152,$W58)</f>
        <v>0</v>
      </c>
      <c r="Y58" s="86">
        <f t="shared" si="1"/>
        <v>0</v>
      </c>
    </row>
    <row r="59" spans="2:25" x14ac:dyDescent="0.3">
      <c r="B59" s="87">
        <v>34</v>
      </c>
      <c r="C59" s="83"/>
      <c r="D59" s="81"/>
      <c r="E59" s="24"/>
      <c r="F59" s="24"/>
      <c r="G59" s="79"/>
      <c r="H59" s="79">
        <f>SUMIFS(Zdroj!$C$32:$C$82,Zdroj!$A$32:$A$82,$E59,Zdroj!$B$32:$B$82,$G59)</f>
        <v>0</v>
      </c>
      <c r="I59" s="24"/>
      <c r="J59" s="24"/>
      <c r="K59" s="24"/>
      <c r="L59" s="24"/>
      <c r="M59" s="24"/>
      <c r="N59" s="24"/>
      <c r="O59" s="24"/>
      <c r="P59" s="79">
        <f>SUMIFS(Zdroj!$G$32:$G$129,Zdroj!$E$32:$E$129,$E59,Zdroj!$F$32:$F$129,$I59)+SUMIFS(Zdroj!$G$32:$G$129,Zdroj!$E$32:$E$129,$E59,Zdroj!$F$32:$F$129,$J59)+SUMIFS(Zdroj!$G$32:$G$129,Zdroj!$E$32:$E$129,$E59,Zdroj!$F$32:$F$129,$K59)+SUMIFS(Zdroj!$G$32:$G$129,Zdroj!$E$32:$E$129,$E59,Zdroj!$F$32:$F$129,$L59)+SUMIFS(Zdroj!$G$32:$G$129,Zdroj!$E$32:$E$129,$E59,Zdroj!$F$32:$F$129,$M59)+SUMIFS(Zdroj!$G$32:$G$129,Zdroj!$E$32:$E$129,$E59,Zdroj!$F$32:$F$129,$N59)+SUMIFS(Zdroj!$G$32:$G$129,Zdroj!$E$32:$E$129,$E59,Zdroj!$F$32:$F$129,$O59)</f>
        <v>0</v>
      </c>
      <c r="Q59" s="24"/>
      <c r="R59" s="24"/>
      <c r="S59" s="24"/>
      <c r="T59" s="24"/>
      <c r="U59" s="24"/>
      <c r="V59" s="24"/>
      <c r="W59" s="24"/>
      <c r="X59" s="79">
        <f>SUMIFS(Zdroj!$R$33:$R$152,Zdroj!$P$33:$P$152,$E59,Zdroj!$Q$33:$Q$152,$Q59)+SUMIFS(Zdroj!$R$33:$R$152,Zdroj!$P$33:$P$152,$E59,Zdroj!$Q$33:$Q$152,$R59)+SUMIFS(Zdroj!$R$33:$R$152,Zdroj!$P$33:$P$152,$E59,Zdroj!$Q$33:$Q$152,$S59)+SUMIFS(Zdroj!$R$33:$R$152,Zdroj!$P$33:$P$152,$E59,Zdroj!$Q$33:$Q$152,$T59)+SUMIFS(Zdroj!$R$33:$R$152,Zdroj!$P$33:$P$152,$E59,Zdroj!$Q$33:$Q$152,$U59)+SUMIFS(Zdroj!$R$33:$R$152,Zdroj!$P$33:$P$152,$E59,Zdroj!$Q$33:$Q$152,$V59)+SUMIFS(Zdroj!$R$33:$R$152,Zdroj!$P$33:$P$152,$E59,Zdroj!$Q$33:$Q$152,$W59)</f>
        <v>0</v>
      </c>
      <c r="Y59" s="86">
        <f t="shared" si="1"/>
        <v>0</v>
      </c>
    </row>
    <row r="60" spans="2:25" x14ac:dyDescent="0.3">
      <c r="B60" s="87">
        <v>35</v>
      </c>
      <c r="C60" s="83"/>
      <c r="D60" s="81"/>
      <c r="E60" s="24"/>
      <c r="F60" s="24"/>
      <c r="G60" s="79"/>
      <c r="H60" s="79">
        <f>SUMIFS(Zdroj!$C$32:$C$82,Zdroj!$A$32:$A$82,$E60,Zdroj!$B$32:$B$82,$G60)</f>
        <v>0</v>
      </c>
      <c r="I60" s="24"/>
      <c r="J60" s="24"/>
      <c r="K60" s="24"/>
      <c r="L60" s="24"/>
      <c r="M60" s="24"/>
      <c r="N60" s="24"/>
      <c r="O60" s="24"/>
      <c r="P60" s="79">
        <f>SUMIFS(Zdroj!$G$32:$G$129,Zdroj!$E$32:$E$129,$E60,Zdroj!$F$32:$F$129,$I60)+SUMIFS(Zdroj!$G$32:$G$129,Zdroj!$E$32:$E$129,$E60,Zdroj!$F$32:$F$129,$J60)+SUMIFS(Zdroj!$G$32:$G$129,Zdroj!$E$32:$E$129,$E60,Zdroj!$F$32:$F$129,$K60)+SUMIFS(Zdroj!$G$32:$G$129,Zdroj!$E$32:$E$129,$E60,Zdroj!$F$32:$F$129,$L60)+SUMIFS(Zdroj!$G$32:$G$129,Zdroj!$E$32:$E$129,$E60,Zdroj!$F$32:$F$129,$M60)+SUMIFS(Zdroj!$G$32:$G$129,Zdroj!$E$32:$E$129,$E60,Zdroj!$F$32:$F$129,$N60)+SUMIFS(Zdroj!$G$32:$G$129,Zdroj!$E$32:$E$129,$E60,Zdroj!$F$32:$F$129,$O60)</f>
        <v>0</v>
      </c>
      <c r="Q60" s="24"/>
      <c r="R60" s="24"/>
      <c r="S60" s="24"/>
      <c r="T60" s="24"/>
      <c r="U60" s="24"/>
      <c r="V60" s="24"/>
      <c r="W60" s="24"/>
      <c r="X60" s="79">
        <f>SUMIFS(Zdroj!$R$33:$R$152,Zdroj!$P$33:$P$152,$E60,Zdroj!$Q$33:$Q$152,$Q60)+SUMIFS(Zdroj!$R$33:$R$152,Zdroj!$P$33:$P$152,$E60,Zdroj!$Q$33:$Q$152,$R60)+SUMIFS(Zdroj!$R$33:$R$152,Zdroj!$P$33:$P$152,$E60,Zdroj!$Q$33:$Q$152,$S60)+SUMIFS(Zdroj!$R$33:$R$152,Zdroj!$P$33:$P$152,$E60,Zdroj!$Q$33:$Q$152,$T60)+SUMIFS(Zdroj!$R$33:$R$152,Zdroj!$P$33:$P$152,$E60,Zdroj!$Q$33:$Q$152,$U60)+SUMIFS(Zdroj!$R$33:$R$152,Zdroj!$P$33:$P$152,$E60,Zdroj!$Q$33:$Q$152,$V60)+SUMIFS(Zdroj!$R$33:$R$152,Zdroj!$P$33:$P$152,$E60,Zdroj!$Q$33:$Q$152,$W60)</f>
        <v>0</v>
      </c>
      <c r="Y60" s="86">
        <f t="shared" si="1"/>
        <v>0</v>
      </c>
    </row>
    <row r="61" spans="2:25" x14ac:dyDescent="0.3">
      <c r="B61" s="87">
        <v>36</v>
      </c>
      <c r="C61" s="83"/>
      <c r="D61" s="81"/>
      <c r="E61" s="24"/>
      <c r="F61" s="24"/>
      <c r="G61" s="79"/>
      <c r="H61" s="79">
        <f>SUMIFS(Zdroj!$C$32:$C$82,Zdroj!$A$32:$A$82,$E61,Zdroj!$B$32:$B$82,$G61)</f>
        <v>0</v>
      </c>
      <c r="I61" s="24"/>
      <c r="J61" s="24"/>
      <c r="K61" s="24"/>
      <c r="L61" s="24"/>
      <c r="M61" s="24"/>
      <c r="N61" s="24"/>
      <c r="O61" s="24"/>
      <c r="P61" s="79">
        <f>SUMIFS(Zdroj!$G$32:$G$129,Zdroj!$E$32:$E$129,$E61,Zdroj!$F$32:$F$129,$I61)+SUMIFS(Zdroj!$G$32:$G$129,Zdroj!$E$32:$E$129,$E61,Zdroj!$F$32:$F$129,$J61)+SUMIFS(Zdroj!$G$32:$G$129,Zdroj!$E$32:$E$129,$E61,Zdroj!$F$32:$F$129,$K61)+SUMIFS(Zdroj!$G$32:$G$129,Zdroj!$E$32:$E$129,$E61,Zdroj!$F$32:$F$129,$L61)+SUMIFS(Zdroj!$G$32:$G$129,Zdroj!$E$32:$E$129,$E61,Zdroj!$F$32:$F$129,$M61)+SUMIFS(Zdroj!$G$32:$G$129,Zdroj!$E$32:$E$129,$E61,Zdroj!$F$32:$F$129,$N61)+SUMIFS(Zdroj!$G$32:$G$129,Zdroj!$E$32:$E$129,$E61,Zdroj!$F$32:$F$129,$O61)</f>
        <v>0</v>
      </c>
      <c r="Q61" s="24"/>
      <c r="R61" s="24"/>
      <c r="S61" s="24"/>
      <c r="T61" s="24"/>
      <c r="U61" s="24"/>
      <c r="V61" s="24"/>
      <c r="W61" s="24"/>
      <c r="X61" s="79">
        <f>SUMIFS(Zdroj!$R$33:$R$152,Zdroj!$P$33:$P$152,$E61,Zdroj!$Q$33:$Q$152,$Q61)+SUMIFS(Zdroj!$R$33:$R$152,Zdroj!$P$33:$P$152,$E61,Zdroj!$Q$33:$Q$152,$R61)+SUMIFS(Zdroj!$R$33:$R$152,Zdroj!$P$33:$P$152,$E61,Zdroj!$Q$33:$Q$152,$S61)+SUMIFS(Zdroj!$R$33:$R$152,Zdroj!$P$33:$P$152,$E61,Zdroj!$Q$33:$Q$152,$T61)+SUMIFS(Zdroj!$R$33:$R$152,Zdroj!$P$33:$P$152,$E61,Zdroj!$Q$33:$Q$152,$U61)+SUMIFS(Zdroj!$R$33:$R$152,Zdroj!$P$33:$P$152,$E61,Zdroj!$Q$33:$Q$152,$V61)+SUMIFS(Zdroj!$R$33:$R$152,Zdroj!$P$33:$P$152,$E61,Zdroj!$Q$33:$Q$152,$W61)</f>
        <v>0</v>
      </c>
      <c r="Y61" s="86">
        <f t="shared" si="1"/>
        <v>0</v>
      </c>
    </row>
    <row r="62" spans="2:25" x14ac:dyDescent="0.3">
      <c r="B62" s="87">
        <v>37</v>
      </c>
      <c r="C62" s="83"/>
      <c r="D62" s="81"/>
      <c r="E62" s="24"/>
      <c r="F62" s="24"/>
      <c r="G62" s="79"/>
      <c r="H62" s="79">
        <f>SUMIFS(Zdroj!$C$32:$C$82,Zdroj!$A$32:$A$82,$E62,Zdroj!$B$32:$B$82,$G62)</f>
        <v>0</v>
      </c>
      <c r="I62" s="24"/>
      <c r="J62" s="24"/>
      <c r="K62" s="24"/>
      <c r="L62" s="24"/>
      <c r="M62" s="24"/>
      <c r="N62" s="24"/>
      <c r="O62" s="24"/>
      <c r="P62" s="79">
        <f>SUMIFS(Zdroj!$G$32:$G$129,Zdroj!$E$32:$E$129,$E62,Zdroj!$F$32:$F$129,$I62)+SUMIFS(Zdroj!$G$32:$G$129,Zdroj!$E$32:$E$129,$E62,Zdroj!$F$32:$F$129,$J62)+SUMIFS(Zdroj!$G$32:$G$129,Zdroj!$E$32:$E$129,$E62,Zdroj!$F$32:$F$129,$K62)+SUMIFS(Zdroj!$G$32:$G$129,Zdroj!$E$32:$E$129,$E62,Zdroj!$F$32:$F$129,$L62)+SUMIFS(Zdroj!$G$32:$G$129,Zdroj!$E$32:$E$129,$E62,Zdroj!$F$32:$F$129,$M62)+SUMIFS(Zdroj!$G$32:$G$129,Zdroj!$E$32:$E$129,$E62,Zdroj!$F$32:$F$129,$N62)+SUMIFS(Zdroj!$G$32:$G$129,Zdroj!$E$32:$E$129,$E62,Zdroj!$F$32:$F$129,$O62)</f>
        <v>0</v>
      </c>
      <c r="Q62" s="24"/>
      <c r="R62" s="24"/>
      <c r="S62" s="24"/>
      <c r="T62" s="24"/>
      <c r="U62" s="24"/>
      <c r="V62" s="24"/>
      <c r="W62" s="24"/>
      <c r="X62" s="79">
        <f>SUMIFS(Zdroj!$R$33:$R$152,Zdroj!$P$33:$P$152,$E62,Zdroj!$Q$33:$Q$152,$Q62)+SUMIFS(Zdroj!$R$33:$R$152,Zdroj!$P$33:$P$152,$E62,Zdroj!$Q$33:$Q$152,$R62)+SUMIFS(Zdroj!$R$33:$R$152,Zdroj!$P$33:$P$152,$E62,Zdroj!$Q$33:$Q$152,$S62)+SUMIFS(Zdroj!$R$33:$R$152,Zdroj!$P$33:$P$152,$E62,Zdroj!$Q$33:$Q$152,$T62)+SUMIFS(Zdroj!$R$33:$R$152,Zdroj!$P$33:$P$152,$E62,Zdroj!$Q$33:$Q$152,$U62)+SUMIFS(Zdroj!$R$33:$R$152,Zdroj!$P$33:$P$152,$E62,Zdroj!$Q$33:$Q$152,$V62)+SUMIFS(Zdroj!$R$33:$R$152,Zdroj!$P$33:$P$152,$E62,Zdroj!$Q$33:$Q$152,$W62)</f>
        <v>0</v>
      </c>
      <c r="Y62" s="86">
        <f t="shared" si="1"/>
        <v>0</v>
      </c>
    </row>
    <row r="63" spans="2:25" x14ac:dyDescent="0.3">
      <c r="B63" s="87">
        <v>38</v>
      </c>
      <c r="C63" s="83"/>
      <c r="D63" s="81"/>
      <c r="E63" s="24"/>
      <c r="F63" s="24"/>
      <c r="G63" s="79"/>
      <c r="H63" s="79">
        <f>SUMIFS(Zdroj!$C$32:$C$82,Zdroj!$A$32:$A$82,$E63,Zdroj!$B$32:$B$82,$G63)</f>
        <v>0</v>
      </c>
      <c r="I63" s="24"/>
      <c r="J63" s="24"/>
      <c r="K63" s="24"/>
      <c r="L63" s="24"/>
      <c r="M63" s="24"/>
      <c r="N63" s="24"/>
      <c r="O63" s="24"/>
      <c r="P63" s="79">
        <f>SUMIFS(Zdroj!$G$32:$G$129,Zdroj!$E$32:$E$129,$E63,Zdroj!$F$32:$F$129,$I63)+SUMIFS(Zdroj!$G$32:$G$129,Zdroj!$E$32:$E$129,$E63,Zdroj!$F$32:$F$129,$J63)+SUMIFS(Zdroj!$G$32:$G$129,Zdroj!$E$32:$E$129,$E63,Zdroj!$F$32:$F$129,$K63)+SUMIFS(Zdroj!$G$32:$G$129,Zdroj!$E$32:$E$129,$E63,Zdroj!$F$32:$F$129,$L63)+SUMIFS(Zdroj!$G$32:$G$129,Zdroj!$E$32:$E$129,$E63,Zdroj!$F$32:$F$129,$M63)+SUMIFS(Zdroj!$G$32:$G$129,Zdroj!$E$32:$E$129,$E63,Zdroj!$F$32:$F$129,$N63)+SUMIFS(Zdroj!$G$32:$G$129,Zdroj!$E$32:$E$129,$E63,Zdroj!$F$32:$F$129,$O63)</f>
        <v>0</v>
      </c>
      <c r="Q63" s="24"/>
      <c r="R63" s="24"/>
      <c r="S63" s="24"/>
      <c r="T63" s="24"/>
      <c r="U63" s="24"/>
      <c r="V63" s="24"/>
      <c r="W63" s="24"/>
      <c r="X63" s="79">
        <f>SUMIFS(Zdroj!$R$33:$R$152,Zdroj!$P$33:$P$152,$E63,Zdroj!$Q$33:$Q$152,$Q63)+SUMIFS(Zdroj!$R$33:$R$152,Zdroj!$P$33:$P$152,$E63,Zdroj!$Q$33:$Q$152,$R63)+SUMIFS(Zdroj!$R$33:$R$152,Zdroj!$P$33:$P$152,$E63,Zdroj!$Q$33:$Q$152,$S63)+SUMIFS(Zdroj!$R$33:$R$152,Zdroj!$P$33:$P$152,$E63,Zdroj!$Q$33:$Q$152,$T63)+SUMIFS(Zdroj!$R$33:$R$152,Zdroj!$P$33:$P$152,$E63,Zdroj!$Q$33:$Q$152,$U63)+SUMIFS(Zdroj!$R$33:$R$152,Zdroj!$P$33:$P$152,$E63,Zdroj!$Q$33:$Q$152,$V63)+SUMIFS(Zdroj!$R$33:$R$152,Zdroj!$P$33:$P$152,$E63,Zdroj!$Q$33:$Q$152,$W63)</f>
        <v>0</v>
      </c>
      <c r="Y63" s="86">
        <f t="shared" si="1"/>
        <v>0</v>
      </c>
    </row>
    <row r="64" spans="2:25" x14ac:dyDescent="0.3">
      <c r="B64" s="87">
        <v>39</v>
      </c>
      <c r="C64" s="83"/>
      <c r="D64" s="81"/>
      <c r="E64" s="24"/>
      <c r="F64" s="24"/>
      <c r="G64" s="79"/>
      <c r="H64" s="79">
        <f>SUMIFS(Zdroj!$C$32:$C$82,Zdroj!$A$32:$A$82,$E64,Zdroj!$B$32:$B$82,$G64)</f>
        <v>0</v>
      </c>
      <c r="I64" s="24"/>
      <c r="J64" s="24"/>
      <c r="K64" s="24"/>
      <c r="L64" s="24"/>
      <c r="M64" s="24"/>
      <c r="N64" s="24"/>
      <c r="O64" s="24"/>
      <c r="P64" s="79">
        <f>SUMIFS(Zdroj!$G$32:$G$129,Zdroj!$E$32:$E$129,$E64,Zdroj!$F$32:$F$129,$I64)+SUMIFS(Zdroj!$G$32:$G$129,Zdroj!$E$32:$E$129,$E64,Zdroj!$F$32:$F$129,$J64)+SUMIFS(Zdroj!$G$32:$G$129,Zdroj!$E$32:$E$129,$E64,Zdroj!$F$32:$F$129,$K64)+SUMIFS(Zdroj!$G$32:$G$129,Zdroj!$E$32:$E$129,$E64,Zdroj!$F$32:$F$129,$L64)+SUMIFS(Zdroj!$G$32:$G$129,Zdroj!$E$32:$E$129,$E64,Zdroj!$F$32:$F$129,$M64)+SUMIFS(Zdroj!$G$32:$G$129,Zdroj!$E$32:$E$129,$E64,Zdroj!$F$32:$F$129,$N64)+SUMIFS(Zdroj!$G$32:$G$129,Zdroj!$E$32:$E$129,$E64,Zdroj!$F$32:$F$129,$O64)</f>
        <v>0</v>
      </c>
      <c r="Q64" s="24"/>
      <c r="R64" s="24"/>
      <c r="S64" s="24"/>
      <c r="T64" s="24"/>
      <c r="U64" s="24"/>
      <c r="V64" s="24"/>
      <c r="W64" s="24"/>
      <c r="X64" s="79">
        <f>SUMIFS(Zdroj!$R$33:$R$152,Zdroj!$P$33:$P$152,$E64,Zdroj!$Q$33:$Q$152,$Q64)+SUMIFS(Zdroj!$R$33:$R$152,Zdroj!$P$33:$P$152,$E64,Zdroj!$Q$33:$Q$152,$R64)+SUMIFS(Zdroj!$R$33:$R$152,Zdroj!$P$33:$P$152,$E64,Zdroj!$Q$33:$Q$152,$S64)+SUMIFS(Zdroj!$R$33:$R$152,Zdroj!$P$33:$P$152,$E64,Zdroj!$Q$33:$Q$152,$T64)+SUMIFS(Zdroj!$R$33:$R$152,Zdroj!$P$33:$P$152,$E64,Zdroj!$Q$33:$Q$152,$U64)+SUMIFS(Zdroj!$R$33:$R$152,Zdroj!$P$33:$P$152,$E64,Zdroj!$Q$33:$Q$152,$V64)+SUMIFS(Zdroj!$R$33:$R$152,Zdroj!$P$33:$P$152,$E64,Zdroj!$Q$33:$Q$152,$W64)</f>
        <v>0</v>
      </c>
      <c r="Y64" s="86">
        <f t="shared" si="1"/>
        <v>0</v>
      </c>
    </row>
    <row r="65" spans="2:25" x14ac:dyDescent="0.3">
      <c r="B65" s="87">
        <v>40</v>
      </c>
      <c r="C65" s="83"/>
      <c r="D65" s="81"/>
      <c r="E65" s="24"/>
      <c r="F65" s="24"/>
      <c r="G65" s="79"/>
      <c r="H65" s="79">
        <f>SUMIFS(Zdroj!$C$32:$C$82,Zdroj!$A$32:$A$82,$E65,Zdroj!$B$32:$B$82,$G65)</f>
        <v>0</v>
      </c>
      <c r="I65" s="24"/>
      <c r="J65" s="24"/>
      <c r="K65" s="24"/>
      <c r="L65" s="24"/>
      <c r="M65" s="24"/>
      <c r="N65" s="24"/>
      <c r="O65" s="24"/>
      <c r="P65" s="79">
        <f>SUMIFS(Zdroj!$G$32:$G$129,Zdroj!$E$32:$E$129,$E65,Zdroj!$F$32:$F$129,$I65)+SUMIFS(Zdroj!$G$32:$G$129,Zdroj!$E$32:$E$129,$E65,Zdroj!$F$32:$F$129,$J65)+SUMIFS(Zdroj!$G$32:$G$129,Zdroj!$E$32:$E$129,$E65,Zdroj!$F$32:$F$129,$K65)+SUMIFS(Zdroj!$G$32:$G$129,Zdroj!$E$32:$E$129,$E65,Zdroj!$F$32:$F$129,$L65)+SUMIFS(Zdroj!$G$32:$G$129,Zdroj!$E$32:$E$129,$E65,Zdroj!$F$32:$F$129,$M65)+SUMIFS(Zdroj!$G$32:$G$129,Zdroj!$E$32:$E$129,$E65,Zdroj!$F$32:$F$129,$N65)+SUMIFS(Zdroj!$G$32:$G$129,Zdroj!$E$32:$E$129,$E65,Zdroj!$F$32:$F$129,$O65)</f>
        <v>0</v>
      </c>
      <c r="Q65" s="24"/>
      <c r="R65" s="24"/>
      <c r="S65" s="24"/>
      <c r="T65" s="24"/>
      <c r="U65" s="24"/>
      <c r="V65" s="24"/>
      <c r="W65" s="24"/>
      <c r="X65" s="79">
        <f>SUMIFS(Zdroj!$R$33:$R$152,Zdroj!$P$33:$P$152,$E65,Zdroj!$Q$33:$Q$152,$Q65)+SUMIFS(Zdroj!$R$33:$R$152,Zdroj!$P$33:$P$152,$E65,Zdroj!$Q$33:$Q$152,$R65)+SUMIFS(Zdroj!$R$33:$R$152,Zdroj!$P$33:$P$152,$E65,Zdroj!$Q$33:$Q$152,$S65)+SUMIFS(Zdroj!$R$33:$R$152,Zdroj!$P$33:$P$152,$E65,Zdroj!$Q$33:$Q$152,$T65)+SUMIFS(Zdroj!$R$33:$R$152,Zdroj!$P$33:$P$152,$E65,Zdroj!$Q$33:$Q$152,$U65)+SUMIFS(Zdroj!$R$33:$R$152,Zdroj!$P$33:$P$152,$E65,Zdroj!$Q$33:$Q$152,$V65)+SUMIFS(Zdroj!$R$33:$R$152,Zdroj!$P$33:$P$152,$E65,Zdroj!$Q$33:$Q$152,$W65)</f>
        <v>0</v>
      </c>
      <c r="Y65" s="86">
        <f t="shared" si="1"/>
        <v>0</v>
      </c>
    </row>
    <row r="66" spans="2:25" x14ac:dyDescent="0.3">
      <c r="B66" s="87">
        <v>41</v>
      </c>
      <c r="C66" s="83"/>
      <c r="D66" s="81"/>
      <c r="E66" s="24"/>
      <c r="F66" s="24"/>
      <c r="G66" s="79"/>
      <c r="H66" s="79">
        <f>SUMIFS(Zdroj!$C$32:$C$82,Zdroj!$A$32:$A$82,$E66,Zdroj!$B$32:$B$82,$G66)</f>
        <v>0</v>
      </c>
      <c r="I66" s="24"/>
      <c r="J66" s="24"/>
      <c r="K66" s="24"/>
      <c r="L66" s="24"/>
      <c r="M66" s="24"/>
      <c r="N66" s="24"/>
      <c r="O66" s="24"/>
      <c r="P66" s="79">
        <f>SUMIFS(Zdroj!$G$32:$G$129,Zdroj!$E$32:$E$129,$E66,Zdroj!$F$32:$F$129,$I66)+SUMIFS(Zdroj!$G$32:$G$129,Zdroj!$E$32:$E$129,$E66,Zdroj!$F$32:$F$129,$J66)+SUMIFS(Zdroj!$G$32:$G$129,Zdroj!$E$32:$E$129,$E66,Zdroj!$F$32:$F$129,$K66)+SUMIFS(Zdroj!$G$32:$G$129,Zdroj!$E$32:$E$129,$E66,Zdroj!$F$32:$F$129,$L66)+SUMIFS(Zdroj!$G$32:$G$129,Zdroj!$E$32:$E$129,$E66,Zdroj!$F$32:$F$129,$M66)+SUMIFS(Zdroj!$G$32:$G$129,Zdroj!$E$32:$E$129,$E66,Zdroj!$F$32:$F$129,$N66)+SUMIFS(Zdroj!$G$32:$G$129,Zdroj!$E$32:$E$129,$E66,Zdroj!$F$32:$F$129,$O66)</f>
        <v>0</v>
      </c>
      <c r="Q66" s="24"/>
      <c r="R66" s="24"/>
      <c r="S66" s="24"/>
      <c r="T66" s="24"/>
      <c r="U66" s="24"/>
      <c r="V66" s="24"/>
      <c r="W66" s="24"/>
      <c r="X66" s="79">
        <f>SUMIFS(Zdroj!$R$33:$R$152,Zdroj!$P$33:$P$152,$E66,Zdroj!$Q$33:$Q$152,$Q66)+SUMIFS(Zdroj!$R$33:$R$152,Zdroj!$P$33:$P$152,$E66,Zdroj!$Q$33:$Q$152,$R66)+SUMIFS(Zdroj!$R$33:$R$152,Zdroj!$P$33:$P$152,$E66,Zdroj!$Q$33:$Q$152,$S66)+SUMIFS(Zdroj!$R$33:$R$152,Zdroj!$P$33:$P$152,$E66,Zdroj!$Q$33:$Q$152,$T66)+SUMIFS(Zdroj!$R$33:$R$152,Zdroj!$P$33:$P$152,$E66,Zdroj!$Q$33:$Q$152,$U66)+SUMIFS(Zdroj!$R$33:$R$152,Zdroj!$P$33:$P$152,$E66,Zdroj!$Q$33:$Q$152,$V66)+SUMIFS(Zdroj!$R$33:$R$152,Zdroj!$P$33:$P$152,$E66,Zdroj!$Q$33:$Q$152,$W66)</f>
        <v>0</v>
      </c>
      <c r="Y66" s="86">
        <f t="shared" si="1"/>
        <v>0</v>
      </c>
    </row>
    <row r="67" spans="2:25" x14ac:dyDescent="0.3">
      <c r="B67" s="87">
        <v>42</v>
      </c>
      <c r="C67" s="83"/>
      <c r="D67" s="81"/>
      <c r="E67" s="24"/>
      <c r="F67" s="24"/>
      <c r="G67" s="79"/>
      <c r="H67" s="79">
        <f>SUMIFS(Zdroj!$C$32:$C$82,Zdroj!$A$32:$A$82,$E67,Zdroj!$B$32:$B$82,$G67)</f>
        <v>0</v>
      </c>
      <c r="I67" s="24"/>
      <c r="J67" s="24"/>
      <c r="K67" s="24"/>
      <c r="L67" s="24"/>
      <c r="M67" s="24"/>
      <c r="N67" s="24"/>
      <c r="O67" s="24"/>
      <c r="P67" s="79">
        <f>SUMIFS(Zdroj!$G$32:$G$129,Zdroj!$E$32:$E$129,$E67,Zdroj!$F$32:$F$129,$I67)+SUMIFS(Zdroj!$G$32:$G$129,Zdroj!$E$32:$E$129,$E67,Zdroj!$F$32:$F$129,$J67)+SUMIFS(Zdroj!$G$32:$G$129,Zdroj!$E$32:$E$129,$E67,Zdroj!$F$32:$F$129,$K67)+SUMIFS(Zdroj!$G$32:$G$129,Zdroj!$E$32:$E$129,$E67,Zdroj!$F$32:$F$129,$L67)+SUMIFS(Zdroj!$G$32:$G$129,Zdroj!$E$32:$E$129,$E67,Zdroj!$F$32:$F$129,$M67)+SUMIFS(Zdroj!$G$32:$G$129,Zdroj!$E$32:$E$129,$E67,Zdroj!$F$32:$F$129,$N67)+SUMIFS(Zdroj!$G$32:$G$129,Zdroj!$E$32:$E$129,$E67,Zdroj!$F$32:$F$129,$O67)</f>
        <v>0</v>
      </c>
      <c r="Q67" s="24"/>
      <c r="R67" s="24"/>
      <c r="S67" s="24"/>
      <c r="T67" s="24"/>
      <c r="U67" s="24"/>
      <c r="V67" s="24"/>
      <c r="W67" s="24"/>
      <c r="X67" s="79">
        <f>SUMIFS(Zdroj!$R$33:$R$152,Zdroj!$P$33:$P$152,$E67,Zdroj!$Q$33:$Q$152,$Q67)+SUMIFS(Zdroj!$R$33:$R$152,Zdroj!$P$33:$P$152,$E67,Zdroj!$Q$33:$Q$152,$R67)+SUMIFS(Zdroj!$R$33:$R$152,Zdroj!$P$33:$P$152,$E67,Zdroj!$Q$33:$Q$152,$S67)+SUMIFS(Zdroj!$R$33:$R$152,Zdroj!$P$33:$P$152,$E67,Zdroj!$Q$33:$Q$152,$T67)+SUMIFS(Zdroj!$R$33:$R$152,Zdroj!$P$33:$P$152,$E67,Zdroj!$Q$33:$Q$152,$U67)+SUMIFS(Zdroj!$R$33:$R$152,Zdroj!$P$33:$P$152,$E67,Zdroj!$Q$33:$Q$152,$V67)+SUMIFS(Zdroj!$R$33:$R$152,Zdroj!$P$33:$P$152,$E67,Zdroj!$Q$33:$Q$152,$W67)</f>
        <v>0</v>
      </c>
      <c r="Y67" s="86">
        <f t="shared" si="1"/>
        <v>0</v>
      </c>
    </row>
    <row r="68" spans="2:25" x14ac:dyDescent="0.3">
      <c r="B68" s="87">
        <v>43</v>
      </c>
      <c r="C68" s="83"/>
      <c r="D68" s="81"/>
      <c r="E68" s="24"/>
      <c r="F68" s="24"/>
      <c r="G68" s="79"/>
      <c r="H68" s="79">
        <f>SUMIFS(Zdroj!$C$32:$C$82,Zdroj!$A$32:$A$82,$E68,Zdroj!$B$32:$B$82,$G68)</f>
        <v>0</v>
      </c>
      <c r="I68" s="24"/>
      <c r="J68" s="24"/>
      <c r="K68" s="24"/>
      <c r="L68" s="24"/>
      <c r="M68" s="24"/>
      <c r="N68" s="24"/>
      <c r="O68" s="24"/>
      <c r="P68" s="79">
        <f>SUMIFS(Zdroj!$G$32:$G$129,Zdroj!$E$32:$E$129,$E68,Zdroj!$F$32:$F$129,$I68)+SUMIFS(Zdroj!$G$32:$G$129,Zdroj!$E$32:$E$129,$E68,Zdroj!$F$32:$F$129,$J68)+SUMIFS(Zdroj!$G$32:$G$129,Zdroj!$E$32:$E$129,$E68,Zdroj!$F$32:$F$129,$K68)+SUMIFS(Zdroj!$G$32:$G$129,Zdroj!$E$32:$E$129,$E68,Zdroj!$F$32:$F$129,$L68)+SUMIFS(Zdroj!$G$32:$G$129,Zdroj!$E$32:$E$129,$E68,Zdroj!$F$32:$F$129,$M68)+SUMIFS(Zdroj!$G$32:$G$129,Zdroj!$E$32:$E$129,$E68,Zdroj!$F$32:$F$129,$N68)+SUMIFS(Zdroj!$G$32:$G$129,Zdroj!$E$32:$E$129,$E68,Zdroj!$F$32:$F$129,$O68)</f>
        <v>0</v>
      </c>
      <c r="Q68" s="24"/>
      <c r="R68" s="24"/>
      <c r="S68" s="24"/>
      <c r="T68" s="24"/>
      <c r="U68" s="24"/>
      <c r="V68" s="24"/>
      <c r="W68" s="24"/>
      <c r="X68" s="79">
        <f>SUMIFS(Zdroj!$R$33:$R$152,Zdroj!$P$33:$P$152,$E68,Zdroj!$Q$33:$Q$152,$Q68)+SUMIFS(Zdroj!$R$33:$R$152,Zdroj!$P$33:$P$152,$E68,Zdroj!$Q$33:$Q$152,$R68)+SUMIFS(Zdroj!$R$33:$R$152,Zdroj!$P$33:$P$152,$E68,Zdroj!$Q$33:$Q$152,$S68)+SUMIFS(Zdroj!$R$33:$R$152,Zdroj!$P$33:$P$152,$E68,Zdroj!$Q$33:$Q$152,$T68)+SUMIFS(Zdroj!$R$33:$R$152,Zdroj!$P$33:$P$152,$E68,Zdroj!$Q$33:$Q$152,$U68)+SUMIFS(Zdroj!$R$33:$R$152,Zdroj!$P$33:$P$152,$E68,Zdroj!$Q$33:$Q$152,$V68)+SUMIFS(Zdroj!$R$33:$R$152,Zdroj!$P$33:$P$152,$E68,Zdroj!$Q$33:$Q$152,$W68)</f>
        <v>0</v>
      </c>
      <c r="Y68" s="86">
        <f t="shared" si="1"/>
        <v>0</v>
      </c>
    </row>
    <row r="69" spans="2:25" x14ac:dyDescent="0.3">
      <c r="B69" s="87">
        <v>44</v>
      </c>
      <c r="C69" s="83"/>
      <c r="D69" s="81"/>
      <c r="E69" s="24"/>
      <c r="F69" s="24"/>
      <c r="G69" s="79"/>
      <c r="H69" s="79">
        <f>SUMIFS(Zdroj!$C$32:$C$82,Zdroj!$A$32:$A$82,$E69,Zdroj!$B$32:$B$82,$G69)</f>
        <v>0</v>
      </c>
      <c r="I69" s="24"/>
      <c r="J69" s="24"/>
      <c r="K69" s="24"/>
      <c r="L69" s="24"/>
      <c r="M69" s="24"/>
      <c r="N69" s="24"/>
      <c r="O69" s="24"/>
      <c r="P69" s="79">
        <f>SUMIFS(Zdroj!$G$32:$G$129,Zdroj!$E$32:$E$129,$E69,Zdroj!$F$32:$F$129,$I69)+SUMIFS(Zdroj!$G$32:$G$129,Zdroj!$E$32:$E$129,$E69,Zdroj!$F$32:$F$129,$J69)+SUMIFS(Zdroj!$G$32:$G$129,Zdroj!$E$32:$E$129,$E69,Zdroj!$F$32:$F$129,$K69)+SUMIFS(Zdroj!$G$32:$G$129,Zdroj!$E$32:$E$129,$E69,Zdroj!$F$32:$F$129,$L69)+SUMIFS(Zdroj!$G$32:$G$129,Zdroj!$E$32:$E$129,$E69,Zdroj!$F$32:$F$129,$M69)+SUMIFS(Zdroj!$G$32:$G$129,Zdroj!$E$32:$E$129,$E69,Zdroj!$F$32:$F$129,$N69)+SUMIFS(Zdroj!$G$32:$G$129,Zdroj!$E$32:$E$129,$E69,Zdroj!$F$32:$F$129,$O69)</f>
        <v>0</v>
      </c>
      <c r="Q69" s="24"/>
      <c r="R69" s="24"/>
      <c r="S69" s="24"/>
      <c r="T69" s="24"/>
      <c r="U69" s="24"/>
      <c r="V69" s="24"/>
      <c r="W69" s="24"/>
      <c r="X69" s="79">
        <f>SUMIFS(Zdroj!$R$33:$R$152,Zdroj!$P$33:$P$152,$E69,Zdroj!$Q$33:$Q$152,$Q69)+SUMIFS(Zdroj!$R$33:$R$152,Zdroj!$P$33:$P$152,$E69,Zdroj!$Q$33:$Q$152,$R69)+SUMIFS(Zdroj!$R$33:$R$152,Zdroj!$P$33:$P$152,$E69,Zdroj!$Q$33:$Q$152,$S69)+SUMIFS(Zdroj!$R$33:$R$152,Zdroj!$P$33:$P$152,$E69,Zdroj!$Q$33:$Q$152,$T69)+SUMIFS(Zdroj!$R$33:$R$152,Zdroj!$P$33:$P$152,$E69,Zdroj!$Q$33:$Q$152,$U69)+SUMIFS(Zdroj!$R$33:$R$152,Zdroj!$P$33:$P$152,$E69,Zdroj!$Q$33:$Q$152,$V69)+SUMIFS(Zdroj!$R$33:$R$152,Zdroj!$P$33:$P$152,$E69,Zdroj!$Q$33:$Q$152,$W69)</f>
        <v>0</v>
      </c>
      <c r="Y69" s="86">
        <f t="shared" si="1"/>
        <v>0</v>
      </c>
    </row>
    <row r="70" spans="2:25" x14ac:dyDescent="0.3">
      <c r="B70" s="87">
        <v>45</v>
      </c>
      <c r="C70" s="83"/>
      <c r="D70" s="81"/>
      <c r="E70" s="24"/>
      <c r="F70" s="24"/>
      <c r="G70" s="79"/>
      <c r="H70" s="79">
        <f>SUMIFS(Zdroj!$C$32:$C$82,Zdroj!$A$32:$A$82,$E70,Zdroj!$B$32:$B$82,$G70)</f>
        <v>0</v>
      </c>
      <c r="I70" s="24"/>
      <c r="J70" s="24"/>
      <c r="K70" s="24"/>
      <c r="L70" s="24"/>
      <c r="M70" s="24"/>
      <c r="N70" s="24"/>
      <c r="O70" s="24"/>
      <c r="P70" s="79">
        <f>SUMIFS(Zdroj!$G$32:$G$129,Zdroj!$E$32:$E$129,$E70,Zdroj!$F$32:$F$129,$I70)+SUMIFS(Zdroj!$G$32:$G$129,Zdroj!$E$32:$E$129,$E70,Zdroj!$F$32:$F$129,$J70)+SUMIFS(Zdroj!$G$32:$G$129,Zdroj!$E$32:$E$129,$E70,Zdroj!$F$32:$F$129,$K70)+SUMIFS(Zdroj!$G$32:$G$129,Zdroj!$E$32:$E$129,$E70,Zdroj!$F$32:$F$129,$L70)+SUMIFS(Zdroj!$G$32:$G$129,Zdroj!$E$32:$E$129,$E70,Zdroj!$F$32:$F$129,$M70)+SUMIFS(Zdroj!$G$32:$G$129,Zdroj!$E$32:$E$129,$E70,Zdroj!$F$32:$F$129,$N70)+SUMIFS(Zdroj!$G$32:$G$129,Zdroj!$E$32:$E$129,$E70,Zdroj!$F$32:$F$129,$O70)</f>
        <v>0</v>
      </c>
      <c r="Q70" s="24"/>
      <c r="R70" s="24"/>
      <c r="S70" s="24"/>
      <c r="T70" s="24"/>
      <c r="U70" s="24"/>
      <c r="V70" s="24"/>
      <c r="W70" s="24"/>
      <c r="X70" s="79">
        <f>SUMIFS(Zdroj!$R$33:$R$152,Zdroj!$P$33:$P$152,$E70,Zdroj!$Q$33:$Q$152,$Q70)+SUMIFS(Zdroj!$R$33:$R$152,Zdroj!$P$33:$P$152,$E70,Zdroj!$Q$33:$Q$152,$R70)+SUMIFS(Zdroj!$R$33:$R$152,Zdroj!$P$33:$P$152,$E70,Zdroj!$Q$33:$Q$152,$S70)+SUMIFS(Zdroj!$R$33:$R$152,Zdroj!$P$33:$P$152,$E70,Zdroj!$Q$33:$Q$152,$T70)+SUMIFS(Zdroj!$R$33:$R$152,Zdroj!$P$33:$P$152,$E70,Zdroj!$Q$33:$Q$152,$U70)+SUMIFS(Zdroj!$R$33:$R$152,Zdroj!$P$33:$P$152,$E70,Zdroj!$Q$33:$Q$152,$V70)+SUMIFS(Zdroj!$R$33:$R$152,Zdroj!$P$33:$P$152,$E70,Zdroj!$Q$33:$Q$152,$W70)</f>
        <v>0</v>
      </c>
      <c r="Y70" s="86">
        <f t="shared" si="1"/>
        <v>0</v>
      </c>
    </row>
    <row r="71" spans="2:25" x14ac:dyDescent="0.3">
      <c r="B71" s="87">
        <v>46</v>
      </c>
      <c r="C71" s="83"/>
      <c r="D71" s="81"/>
      <c r="E71" s="24"/>
      <c r="F71" s="24"/>
      <c r="G71" s="79"/>
      <c r="H71" s="79">
        <f>SUMIFS(Zdroj!$C$32:$C$82,Zdroj!$A$32:$A$82,$E71,Zdroj!$B$32:$B$82,$G71)</f>
        <v>0</v>
      </c>
      <c r="I71" s="24"/>
      <c r="J71" s="24"/>
      <c r="K71" s="24"/>
      <c r="L71" s="24"/>
      <c r="M71" s="24"/>
      <c r="N71" s="24"/>
      <c r="O71" s="24"/>
      <c r="P71" s="79">
        <f>SUMIFS(Zdroj!$G$32:$G$129,Zdroj!$E$32:$E$129,$E71,Zdroj!$F$32:$F$129,$I71)+SUMIFS(Zdroj!$G$32:$G$129,Zdroj!$E$32:$E$129,$E71,Zdroj!$F$32:$F$129,$J71)+SUMIFS(Zdroj!$G$32:$G$129,Zdroj!$E$32:$E$129,$E71,Zdroj!$F$32:$F$129,$K71)+SUMIFS(Zdroj!$G$32:$G$129,Zdroj!$E$32:$E$129,$E71,Zdroj!$F$32:$F$129,$L71)+SUMIFS(Zdroj!$G$32:$G$129,Zdroj!$E$32:$E$129,$E71,Zdroj!$F$32:$F$129,$M71)+SUMIFS(Zdroj!$G$32:$G$129,Zdroj!$E$32:$E$129,$E71,Zdroj!$F$32:$F$129,$N71)+SUMIFS(Zdroj!$G$32:$G$129,Zdroj!$E$32:$E$129,$E71,Zdroj!$F$32:$F$129,$O71)</f>
        <v>0</v>
      </c>
      <c r="Q71" s="24"/>
      <c r="R71" s="24"/>
      <c r="S71" s="24"/>
      <c r="T71" s="24"/>
      <c r="U71" s="24"/>
      <c r="V71" s="24"/>
      <c r="W71" s="24"/>
      <c r="X71" s="79">
        <f>SUMIFS(Zdroj!$R$33:$R$152,Zdroj!$P$33:$P$152,$E71,Zdroj!$Q$33:$Q$152,$Q71)+SUMIFS(Zdroj!$R$33:$R$152,Zdroj!$P$33:$P$152,$E71,Zdroj!$Q$33:$Q$152,$R71)+SUMIFS(Zdroj!$R$33:$R$152,Zdroj!$P$33:$P$152,$E71,Zdroj!$Q$33:$Q$152,$S71)+SUMIFS(Zdroj!$R$33:$R$152,Zdroj!$P$33:$P$152,$E71,Zdroj!$Q$33:$Q$152,$T71)+SUMIFS(Zdroj!$R$33:$R$152,Zdroj!$P$33:$P$152,$E71,Zdroj!$Q$33:$Q$152,$U71)+SUMIFS(Zdroj!$R$33:$R$152,Zdroj!$P$33:$P$152,$E71,Zdroj!$Q$33:$Q$152,$V71)+SUMIFS(Zdroj!$R$33:$R$152,Zdroj!$P$33:$P$152,$E71,Zdroj!$Q$33:$Q$152,$W71)</f>
        <v>0</v>
      </c>
      <c r="Y71" s="86">
        <f t="shared" si="1"/>
        <v>0</v>
      </c>
    </row>
    <row r="72" spans="2:25" x14ac:dyDescent="0.3">
      <c r="B72" s="87">
        <v>47</v>
      </c>
      <c r="C72" s="83"/>
      <c r="D72" s="81"/>
      <c r="E72" s="24"/>
      <c r="F72" s="24"/>
      <c r="G72" s="79"/>
      <c r="H72" s="79">
        <f>SUMIFS(Zdroj!$C$32:$C$82,Zdroj!$A$32:$A$82,$E72,Zdroj!$B$32:$B$82,$G72)</f>
        <v>0</v>
      </c>
      <c r="I72" s="24"/>
      <c r="J72" s="24"/>
      <c r="K72" s="24"/>
      <c r="L72" s="24"/>
      <c r="M72" s="24"/>
      <c r="N72" s="24"/>
      <c r="O72" s="24"/>
      <c r="P72" s="79">
        <f>SUMIFS(Zdroj!$G$32:$G$129,Zdroj!$E$32:$E$129,$E72,Zdroj!$F$32:$F$129,$I72)+SUMIFS(Zdroj!$G$32:$G$129,Zdroj!$E$32:$E$129,$E72,Zdroj!$F$32:$F$129,$J72)+SUMIFS(Zdroj!$G$32:$G$129,Zdroj!$E$32:$E$129,$E72,Zdroj!$F$32:$F$129,$K72)+SUMIFS(Zdroj!$G$32:$G$129,Zdroj!$E$32:$E$129,$E72,Zdroj!$F$32:$F$129,$L72)+SUMIFS(Zdroj!$G$32:$G$129,Zdroj!$E$32:$E$129,$E72,Zdroj!$F$32:$F$129,$M72)+SUMIFS(Zdroj!$G$32:$G$129,Zdroj!$E$32:$E$129,$E72,Zdroj!$F$32:$F$129,$N72)+SUMIFS(Zdroj!$G$32:$G$129,Zdroj!$E$32:$E$129,$E72,Zdroj!$F$32:$F$129,$O72)</f>
        <v>0</v>
      </c>
      <c r="Q72" s="24"/>
      <c r="R72" s="24"/>
      <c r="S72" s="24"/>
      <c r="T72" s="24"/>
      <c r="U72" s="24"/>
      <c r="V72" s="24"/>
      <c r="W72" s="24"/>
      <c r="X72" s="79">
        <f>SUMIFS(Zdroj!$R$33:$R$152,Zdroj!$P$33:$P$152,$E72,Zdroj!$Q$33:$Q$152,$Q72)+SUMIFS(Zdroj!$R$33:$R$152,Zdroj!$P$33:$P$152,$E72,Zdroj!$Q$33:$Q$152,$R72)+SUMIFS(Zdroj!$R$33:$R$152,Zdroj!$P$33:$P$152,$E72,Zdroj!$Q$33:$Q$152,$S72)+SUMIFS(Zdroj!$R$33:$R$152,Zdroj!$P$33:$P$152,$E72,Zdroj!$Q$33:$Q$152,$T72)+SUMIFS(Zdroj!$R$33:$R$152,Zdroj!$P$33:$P$152,$E72,Zdroj!$Q$33:$Q$152,$U72)+SUMIFS(Zdroj!$R$33:$R$152,Zdroj!$P$33:$P$152,$E72,Zdroj!$Q$33:$Q$152,$V72)+SUMIFS(Zdroj!$R$33:$R$152,Zdroj!$P$33:$P$152,$E72,Zdroj!$Q$33:$Q$152,$W72)</f>
        <v>0</v>
      </c>
      <c r="Y72" s="86">
        <f t="shared" si="1"/>
        <v>0</v>
      </c>
    </row>
    <row r="73" spans="2:25" x14ac:dyDescent="0.3">
      <c r="B73" s="87">
        <v>48</v>
      </c>
      <c r="C73" s="83"/>
      <c r="D73" s="81"/>
      <c r="E73" s="24"/>
      <c r="F73" s="24"/>
      <c r="G73" s="79"/>
      <c r="H73" s="79">
        <f>SUMIFS(Zdroj!$C$32:$C$82,Zdroj!$A$32:$A$82,$E73,Zdroj!$B$32:$B$82,$G73)</f>
        <v>0</v>
      </c>
      <c r="I73" s="24"/>
      <c r="J73" s="24"/>
      <c r="K73" s="24"/>
      <c r="L73" s="24"/>
      <c r="M73" s="24"/>
      <c r="N73" s="24"/>
      <c r="O73" s="24"/>
      <c r="P73" s="79">
        <f>SUMIFS(Zdroj!$G$32:$G$129,Zdroj!$E$32:$E$129,$E73,Zdroj!$F$32:$F$129,$I73)+SUMIFS(Zdroj!$G$32:$G$129,Zdroj!$E$32:$E$129,$E73,Zdroj!$F$32:$F$129,$J73)+SUMIFS(Zdroj!$G$32:$G$129,Zdroj!$E$32:$E$129,$E73,Zdroj!$F$32:$F$129,$K73)+SUMIFS(Zdroj!$G$32:$G$129,Zdroj!$E$32:$E$129,$E73,Zdroj!$F$32:$F$129,$L73)+SUMIFS(Zdroj!$G$32:$G$129,Zdroj!$E$32:$E$129,$E73,Zdroj!$F$32:$F$129,$M73)+SUMIFS(Zdroj!$G$32:$G$129,Zdroj!$E$32:$E$129,$E73,Zdroj!$F$32:$F$129,$N73)+SUMIFS(Zdroj!$G$32:$G$129,Zdroj!$E$32:$E$129,$E73,Zdroj!$F$32:$F$129,$O73)</f>
        <v>0</v>
      </c>
      <c r="Q73" s="24"/>
      <c r="R73" s="24"/>
      <c r="S73" s="24"/>
      <c r="T73" s="24"/>
      <c r="U73" s="24"/>
      <c r="V73" s="24"/>
      <c r="W73" s="24"/>
      <c r="X73" s="79">
        <f>SUMIFS(Zdroj!$R$33:$R$152,Zdroj!$P$33:$P$152,$E73,Zdroj!$Q$33:$Q$152,$Q73)+SUMIFS(Zdroj!$R$33:$R$152,Zdroj!$P$33:$P$152,$E73,Zdroj!$Q$33:$Q$152,$R73)+SUMIFS(Zdroj!$R$33:$R$152,Zdroj!$P$33:$P$152,$E73,Zdroj!$Q$33:$Q$152,$S73)+SUMIFS(Zdroj!$R$33:$R$152,Zdroj!$P$33:$P$152,$E73,Zdroj!$Q$33:$Q$152,$T73)+SUMIFS(Zdroj!$R$33:$R$152,Zdroj!$P$33:$P$152,$E73,Zdroj!$Q$33:$Q$152,$U73)+SUMIFS(Zdroj!$R$33:$R$152,Zdroj!$P$33:$P$152,$E73,Zdroj!$Q$33:$Q$152,$V73)+SUMIFS(Zdroj!$R$33:$R$152,Zdroj!$P$33:$P$152,$E73,Zdroj!$Q$33:$Q$152,$W73)</f>
        <v>0</v>
      </c>
      <c r="Y73" s="86">
        <f t="shared" si="1"/>
        <v>0</v>
      </c>
    </row>
    <row r="74" spans="2:25" x14ac:dyDescent="0.3">
      <c r="B74" s="87">
        <v>49</v>
      </c>
      <c r="C74" s="83"/>
      <c r="D74" s="81"/>
      <c r="E74" s="24"/>
      <c r="F74" s="24"/>
      <c r="G74" s="79"/>
      <c r="H74" s="79">
        <f>SUMIFS(Zdroj!$C$32:$C$82,Zdroj!$A$32:$A$82,$E74,Zdroj!$B$32:$B$82,$G74)</f>
        <v>0</v>
      </c>
      <c r="I74" s="24"/>
      <c r="J74" s="24"/>
      <c r="K74" s="24"/>
      <c r="L74" s="24"/>
      <c r="M74" s="24"/>
      <c r="N74" s="24"/>
      <c r="O74" s="24"/>
      <c r="P74" s="79">
        <f>SUMIFS(Zdroj!$G$32:$G$129,Zdroj!$E$32:$E$129,$E74,Zdroj!$F$32:$F$129,$I74)+SUMIFS(Zdroj!$G$32:$G$129,Zdroj!$E$32:$E$129,$E74,Zdroj!$F$32:$F$129,$J74)+SUMIFS(Zdroj!$G$32:$G$129,Zdroj!$E$32:$E$129,$E74,Zdroj!$F$32:$F$129,$K74)+SUMIFS(Zdroj!$G$32:$G$129,Zdroj!$E$32:$E$129,$E74,Zdroj!$F$32:$F$129,$L74)+SUMIFS(Zdroj!$G$32:$G$129,Zdroj!$E$32:$E$129,$E74,Zdroj!$F$32:$F$129,$M74)+SUMIFS(Zdroj!$G$32:$G$129,Zdroj!$E$32:$E$129,$E74,Zdroj!$F$32:$F$129,$N74)+SUMIFS(Zdroj!$G$32:$G$129,Zdroj!$E$32:$E$129,$E74,Zdroj!$F$32:$F$129,$O74)</f>
        <v>0</v>
      </c>
      <c r="Q74" s="24"/>
      <c r="R74" s="24"/>
      <c r="S74" s="24"/>
      <c r="T74" s="24"/>
      <c r="U74" s="24"/>
      <c r="V74" s="24"/>
      <c r="W74" s="24"/>
      <c r="X74" s="79">
        <f>SUMIFS(Zdroj!$R$33:$R$152,Zdroj!$P$33:$P$152,$E74,Zdroj!$Q$33:$Q$152,$Q74)+SUMIFS(Zdroj!$R$33:$R$152,Zdroj!$P$33:$P$152,$E74,Zdroj!$Q$33:$Q$152,$R74)+SUMIFS(Zdroj!$R$33:$R$152,Zdroj!$P$33:$P$152,$E74,Zdroj!$Q$33:$Q$152,$S74)+SUMIFS(Zdroj!$R$33:$R$152,Zdroj!$P$33:$P$152,$E74,Zdroj!$Q$33:$Q$152,$T74)+SUMIFS(Zdroj!$R$33:$R$152,Zdroj!$P$33:$P$152,$E74,Zdroj!$Q$33:$Q$152,$U74)+SUMIFS(Zdroj!$R$33:$R$152,Zdroj!$P$33:$P$152,$E74,Zdroj!$Q$33:$Q$152,$V74)+SUMIFS(Zdroj!$R$33:$R$152,Zdroj!$P$33:$P$152,$E74,Zdroj!$Q$33:$Q$152,$W74)</f>
        <v>0</v>
      </c>
      <c r="Y74" s="86">
        <f t="shared" si="1"/>
        <v>0</v>
      </c>
    </row>
    <row r="75" spans="2:25" x14ac:dyDescent="0.3">
      <c r="B75" s="87">
        <v>50</v>
      </c>
      <c r="C75" s="83"/>
      <c r="D75" s="81"/>
      <c r="E75" s="24"/>
      <c r="F75" s="24"/>
      <c r="G75" s="79"/>
      <c r="H75" s="79">
        <f>SUMIFS(Zdroj!$C$32:$C$82,Zdroj!$A$32:$A$82,$E75,Zdroj!$B$32:$B$82,$G75)</f>
        <v>0</v>
      </c>
      <c r="I75" s="24"/>
      <c r="J75" s="24"/>
      <c r="K75" s="24"/>
      <c r="L75" s="24"/>
      <c r="M75" s="24"/>
      <c r="N75" s="24"/>
      <c r="O75" s="24"/>
      <c r="P75" s="79">
        <f>SUMIFS(Zdroj!$G$32:$G$129,Zdroj!$E$32:$E$129,$E75,Zdroj!$F$32:$F$129,$I75)+SUMIFS(Zdroj!$G$32:$G$129,Zdroj!$E$32:$E$129,$E75,Zdroj!$F$32:$F$129,$J75)+SUMIFS(Zdroj!$G$32:$G$129,Zdroj!$E$32:$E$129,$E75,Zdroj!$F$32:$F$129,$K75)+SUMIFS(Zdroj!$G$32:$G$129,Zdroj!$E$32:$E$129,$E75,Zdroj!$F$32:$F$129,$L75)+SUMIFS(Zdroj!$G$32:$G$129,Zdroj!$E$32:$E$129,$E75,Zdroj!$F$32:$F$129,$M75)+SUMIFS(Zdroj!$G$32:$G$129,Zdroj!$E$32:$E$129,$E75,Zdroj!$F$32:$F$129,$N75)+SUMIFS(Zdroj!$G$32:$G$129,Zdroj!$E$32:$E$129,$E75,Zdroj!$F$32:$F$129,$O75)</f>
        <v>0</v>
      </c>
      <c r="Q75" s="24"/>
      <c r="R75" s="24"/>
      <c r="S75" s="24"/>
      <c r="T75" s="24"/>
      <c r="U75" s="24"/>
      <c r="V75" s="24"/>
      <c r="W75" s="24"/>
      <c r="X75" s="79">
        <f>SUMIFS(Zdroj!$R$33:$R$152,Zdroj!$P$33:$P$152,$E75,Zdroj!$Q$33:$Q$152,$Q75)+SUMIFS(Zdroj!$R$33:$R$152,Zdroj!$P$33:$P$152,$E75,Zdroj!$Q$33:$Q$152,$R75)+SUMIFS(Zdroj!$R$33:$R$152,Zdroj!$P$33:$P$152,$E75,Zdroj!$Q$33:$Q$152,$S75)+SUMIFS(Zdroj!$R$33:$R$152,Zdroj!$P$33:$P$152,$E75,Zdroj!$Q$33:$Q$152,$T75)+SUMIFS(Zdroj!$R$33:$R$152,Zdroj!$P$33:$P$152,$E75,Zdroj!$Q$33:$Q$152,$U75)+SUMIFS(Zdroj!$R$33:$R$152,Zdroj!$P$33:$P$152,$E75,Zdroj!$Q$33:$Q$152,$V75)+SUMIFS(Zdroj!$R$33:$R$152,Zdroj!$P$33:$P$152,$E75,Zdroj!$Q$33:$Q$152,$W75)</f>
        <v>0</v>
      </c>
      <c r="Y75" s="86">
        <f t="shared" si="1"/>
        <v>0</v>
      </c>
    </row>
    <row r="76" spans="2:25" x14ac:dyDescent="0.3">
      <c r="B76" s="87">
        <v>51</v>
      </c>
      <c r="C76" s="83"/>
      <c r="D76" s="81"/>
      <c r="E76" s="24"/>
      <c r="F76" s="24"/>
      <c r="G76" s="79"/>
      <c r="H76" s="79">
        <f>SUMIFS(Zdroj!$C$32:$C$82,Zdroj!$A$32:$A$82,$E76,Zdroj!$B$32:$B$82,$G76)</f>
        <v>0</v>
      </c>
      <c r="I76" s="24"/>
      <c r="J76" s="24"/>
      <c r="K76" s="24"/>
      <c r="L76" s="24"/>
      <c r="M76" s="24"/>
      <c r="N76" s="24"/>
      <c r="O76" s="24"/>
      <c r="P76" s="79">
        <f>SUMIFS(Zdroj!$G$32:$G$129,Zdroj!$E$32:$E$129,$E76,Zdroj!$F$32:$F$129,$I76)+SUMIFS(Zdroj!$G$32:$G$129,Zdroj!$E$32:$E$129,$E76,Zdroj!$F$32:$F$129,$J76)+SUMIFS(Zdroj!$G$32:$G$129,Zdroj!$E$32:$E$129,$E76,Zdroj!$F$32:$F$129,$K76)+SUMIFS(Zdroj!$G$32:$G$129,Zdroj!$E$32:$E$129,$E76,Zdroj!$F$32:$F$129,$L76)+SUMIFS(Zdroj!$G$32:$G$129,Zdroj!$E$32:$E$129,$E76,Zdroj!$F$32:$F$129,$M76)+SUMIFS(Zdroj!$G$32:$G$129,Zdroj!$E$32:$E$129,$E76,Zdroj!$F$32:$F$129,$N76)+SUMIFS(Zdroj!$G$32:$G$129,Zdroj!$E$32:$E$129,$E76,Zdroj!$F$32:$F$129,$O76)</f>
        <v>0</v>
      </c>
      <c r="Q76" s="24"/>
      <c r="R76" s="24"/>
      <c r="S76" s="24"/>
      <c r="T76" s="24"/>
      <c r="U76" s="24"/>
      <c r="V76" s="24"/>
      <c r="W76" s="24"/>
      <c r="X76" s="79">
        <f>SUMIFS(Zdroj!$R$33:$R$152,Zdroj!$P$33:$P$152,$E76,Zdroj!$Q$33:$Q$152,$Q76)+SUMIFS(Zdroj!$R$33:$R$152,Zdroj!$P$33:$P$152,$E76,Zdroj!$Q$33:$Q$152,$R76)+SUMIFS(Zdroj!$R$33:$R$152,Zdroj!$P$33:$P$152,$E76,Zdroj!$Q$33:$Q$152,$S76)+SUMIFS(Zdroj!$R$33:$R$152,Zdroj!$P$33:$P$152,$E76,Zdroj!$Q$33:$Q$152,$T76)+SUMIFS(Zdroj!$R$33:$R$152,Zdroj!$P$33:$P$152,$E76,Zdroj!$Q$33:$Q$152,$U76)+SUMIFS(Zdroj!$R$33:$R$152,Zdroj!$P$33:$P$152,$E76,Zdroj!$Q$33:$Q$152,$V76)+SUMIFS(Zdroj!$R$33:$R$152,Zdroj!$P$33:$P$152,$E76,Zdroj!$Q$33:$Q$152,$W76)</f>
        <v>0</v>
      </c>
      <c r="Y76" s="86">
        <f t="shared" si="1"/>
        <v>0</v>
      </c>
    </row>
    <row r="77" spans="2:25" x14ac:dyDescent="0.3">
      <c r="B77" s="87">
        <v>52</v>
      </c>
      <c r="C77" s="83"/>
      <c r="D77" s="81"/>
      <c r="E77" s="24"/>
      <c r="F77" s="24"/>
      <c r="G77" s="79"/>
      <c r="H77" s="79">
        <f>SUMIFS(Zdroj!$C$32:$C$82,Zdroj!$A$32:$A$82,$E77,Zdroj!$B$32:$B$82,$G77)</f>
        <v>0</v>
      </c>
      <c r="I77" s="24"/>
      <c r="J77" s="24"/>
      <c r="K77" s="24"/>
      <c r="L77" s="24"/>
      <c r="M77" s="24"/>
      <c r="N77" s="24"/>
      <c r="O77" s="24"/>
      <c r="P77" s="79">
        <f>SUMIFS(Zdroj!$G$32:$G$129,Zdroj!$E$32:$E$129,$E77,Zdroj!$F$32:$F$129,$I77)+SUMIFS(Zdroj!$G$32:$G$129,Zdroj!$E$32:$E$129,$E77,Zdroj!$F$32:$F$129,$J77)+SUMIFS(Zdroj!$G$32:$G$129,Zdroj!$E$32:$E$129,$E77,Zdroj!$F$32:$F$129,$K77)+SUMIFS(Zdroj!$G$32:$G$129,Zdroj!$E$32:$E$129,$E77,Zdroj!$F$32:$F$129,$L77)+SUMIFS(Zdroj!$G$32:$G$129,Zdroj!$E$32:$E$129,$E77,Zdroj!$F$32:$F$129,$M77)+SUMIFS(Zdroj!$G$32:$G$129,Zdroj!$E$32:$E$129,$E77,Zdroj!$F$32:$F$129,$N77)+SUMIFS(Zdroj!$G$32:$G$129,Zdroj!$E$32:$E$129,$E77,Zdroj!$F$32:$F$129,$O77)</f>
        <v>0</v>
      </c>
      <c r="Q77" s="24"/>
      <c r="R77" s="24"/>
      <c r="S77" s="24"/>
      <c r="T77" s="24"/>
      <c r="U77" s="24"/>
      <c r="V77" s="24"/>
      <c r="W77" s="24"/>
      <c r="X77" s="79">
        <f>SUMIFS(Zdroj!$R$33:$R$152,Zdroj!$P$33:$P$152,$E77,Zdroj!$Q$33:$Q$152,$Q77)+SUMIFS(Zdroj!$R$33:$R$152,Zdroj!$P$33:$P$152,$E77,Zdroj!$Q$33:$Q$152,$R77)+SUMIFS(Zdroj!$R$33:$R$152,Zdroj!$P$33:$P$152,$E77,Zdroj!$Q$33:$Q$152,$S77)+SUMIFS(Zdroj!$R$33:$R$152,Zdroj!$P$33:$P$152,$E77,Zdroj!$Q$33:$Q$152,$T77)+SUMIFS(Zdroj!$R$33:$R$152,Zdroj!$P$33:$P$152,$E77,Zdroj!$Q$33:$Q$152,$U77)+SUMIFS(Zdroj!$R$33:$R$152,Zdroj!$P$33:$P$152,$E77,Zdroj!$Q$33:$Q$152,$V77)+SUMIFS(Zdroj!$R$33:$R$152,Zdroj!$P$33:$P$152,$E77,Zdroj!$Q$33:$Q$152,$W77)</f>
        <v>0</v>
      </c>
      <c r="Y77" s="86">
        <f t="shared" si="1"/>
        <v>0</v>
      </c>
    </row>
    <row r="78" spans="2:25" x14ac:dyDescent="0.3">
      <c r="B78" s="87">
        <v>53</v>
      </c>
      <c r="C78" s="83"/>
      <c r="D78" s="81"/>
      <c r="E78" s="24"/>
      <c r="F78" s="24"/>
      <c r="G78" s="79"/>
      <c r="H78" s="79">
        <f>SUMIFS(Zdroj!$C$32:$C$82,Zdroj!$A$32:$A$82,$E78,Zdroj!$B$32:$B$82,$G78)</f>
        <v>0</v>
      </c>
      <c r="I78" s="24"/>
      <c r="J78" s="24"/>
      <c r="K78" s="24"/>
      <c r="L78" s="24"/>
      <c r="M78" s="24"/>
      <c r="N78" s="24"/>
      <c r="O78" s="24"/>
      <c r="P78" s="79">
        <f>SUMIFS(Zdroj!$G$32:$G$129,Zdroj!$E$32:$E$129,$E78,Zdroj!$F$32:$F$129,$I78)+SUMIFS(Zdroj!$G$32:$G$129,Zdroj!$E$32:$E$129,$E78,Zdroj!$F$32:$F$129,$J78)+SUMIFS(Zdroj!$G$32:$G$129,Zdroj!$E$32:$E$129,$E78,Zdroj!$F$32:$F$129,$K78)+SUMIFS(Zdroj!$G$32:$G$129,Zdroj!$E$32:$E$129,$E78,Zdroj!$F$32:$F$129,$L78)+SUMIFS(Zdroj!$G$32:$G$129,Zdroj!$E$32:$E$129,$E78,Zdroj!$F$32:$F$129,$M78)+SUMIFS(Zdroj!$G$32:$G$129,Zdroj!$E$32:$E$129,$E78,Zdroj!$F$32:$F$129,$N78)+SUMIFS(Zdroj!$G$32:$G$129,Zdroj!$E$32:$E$129,$E78,Zdroj!$F$32:$F$129,$O78)</f>
        <v>0</v>
      </c>
      <c r="Q78" s="24"/>
      <c r="R78" s="24"/>
      <c r="S78" s="24"/>
      <c r="T78" s="24"/>
      <c r="U78" s="24"/>
      <c r="V78" s="24"/>
      <c r="W78" s="24"/>
      <c r="X78" s="79">
        <f>SUMIFS(Zdroj!$R$33:$R$152,Zdroj!$P$33:$P$152,$E78,Zdroj!$Q$33:$Q$152,$Q78)+SUMIFS(Zdroj!$R$33:$R$152,Zdroj!$P$33:$P$152,$E78,Zdroj!$Q$33:$Q$152,$R78)+SUMIFS(Zdroj!$R$33:$R$152,Zdroj!$P$33:$P$152,$E78,Zdroj!$Q$33:$Q$152,$S78)+SUMIFS(Zdroj!$R$33:$R$152,Zdroj!$P$33:$P$152,$E78,Zdroj!$Q$33:$Q$152,$T78)+SUMIFS(Zdroj!$R$33:$R$152,Zdroj!$P$33:$P$152,$E78,Zdroj!$Q$33:$Q$152,$U78)+SUMIFS(Zdroj!$R$33:$R$152,Zdroj!$P$33:$P$152,$E78,Zdroj!$Q$33:$Q$152,$V78)+SUMIFS(Zdroj!$R$33:$R$152,Zdroj!$P$33:$P$152,$E78,Zdroj!$Q$33:$Q$152,$W78)</f>
        <v>0</v>
      </c>
      <c r="Y78" s="86">
        <f t="shared" si="1"/>
        <v>0</v>
      </c>
    </row>
    <row r="79" spans="2:25" x14ac:dyDescent="0.3">
      <c r="B79" s="87">
        <v>54</v>
      </c>
      <c r="C79" s="83"/>
      <c r="D79" s="81"/>
      <c r="E79" s="24"/>
      <c r="F79" s="24"/>
      <c r="G79" s="79"/>
      <c r="H79" s="79">
        <f>SUMIFS(Zdroj!$C$32:$C$82,Zdroj!$A$32:$A$82,$E79,Zdroj!$B$32:$B$82,$G79)</f>
        <v>0</v>
      </c>
      <c r="I79" s="24"/>
      <c r="J79" s="24"/>
      <c r="K79" s="24"/>
      <c r="L79" s="24"/>
      <c r="M79" s="24"/>
      <c r="N79" s="24"/>
      <c r="O79" s="24"/>
      <c r="P79" s="79">
        <f>SUMIFS(Zdroj!$G$32:$G$129,Zdroj!$E$32:$E$129,$E79,Zdroj!$F$32:$F$129,$I79)+SUMIFS(Zdroj!$G$32:$G$129,Zdroj!$E$32:$E$129,$E79,Zdroj!$F$32:$F$129,$J79)+SUMIFS(Zdroj!$G$32:$G$129,Zdroj!$E$32:$E$129,$E79,Zdroj!$F$32:$F$129,$K79)+SUMIFS(Zdroj!$G$32:$G$129,Zdroj!$E$32:$E$129,$E79,Zdroj!$F$32:$F$129,$L79)+SUMIFS(Zdroj!$G$32:$G$129,Zdroj!$E$32:$E$129,$E79,Zdroj!$F$32:$F$129,$M79)+SUMIFS(Zdroj!$G$32:$G$129,Zdroj!$E$32:$E$129,$E79,Zdroj!$F$32:$F$129,$N79)+SUMIFS(Zdroj!$G$32:$G$129,Zdroj!$E$32:$E$129,$E79,Zdroj!$F$32:$F$129,$O79)</f>
        <v>0</v>
      </c>
      <c r="Q79" s="24"/>
      <c r="R79" s="24"/>
      <c r="S79" s="24"/>
      <c r="T79" s="24"/>
      <c r="U79" s="24"/>
      <c r="V79" s="24"/>
      <c r="W79" s="24"/>
      <c r="X79" s="79">
        <f>SUMIFS(Zdroj!$R$33:$R$152,Zdroj!$P$33:$P$152,$E79,Zdroj!$Q$33:$Q$152,$Q79)+SUMIFS(Zdroj!$R$33:$R$152,Zdroj!$P$33:$P$152,$E79,Zdroj!$Q$33:$Q$152,$R79)+SUMIFS(Zdroj!$R$33:$R$152,Zdroj!$P$33:$P$152,$E79,Zdroj!$Q$33:$Q$152,$S79)+SUMIFS(Zdroj!$R$33:$R$152,Zdroj!$P$33:$P$152,$E79,Zdroj!$Q$33:$Q$152,$T79)+SUMIFS(Zdroj!$R$33:$R$152,Zdroj!$P$33:$P$152,$E79,Zdroj!$Q$33:$Q$152,$U79)+SUMIFS(Zdroj!$R$33:$R$152,Zdroj!$P$33:$P$152,$E79,Zdroj!$Q$33:$Q$152,$V79)+SUMIFS(Zdroj!$R$33:$R$152,Zdroj!$P$33:$P$152,$E79,Zdroj!$Q$33:$Q$152,$W79)</f>
        <v>0</v>
      </c>
      <c r="Y79" s="86">
        <f t="shared" si="1"/>
        <v>0</v>
      </c>
    </row>
    <row r="80" spans="2:25" x14ac:dyDescent="0.3">
      <c r="B80" s="87">
        <v>55</v>
      </c>
      <c r="C80" s="83"/>
      <c r="D80" s="81"/>
      <c r="E80" s="24"/>
      <c r="F80" s="24"/>
      <c r="G80" s="79"/>
      <c r="H80" s="79">
        <f>SUMIFS(Zdroj!$C$32:$C$82,Zdroj!$A$32:$A$82,$E80,Zdroj!$B$32:$B$82,$G80)</f>
        <v>0</v>
      </c>
      <c r="I80" s="24"/>
      <c r="J80" s="24"/>
      <c r="K80" s="24"/>
      <c r="L80" s="24"/>
      <c r="M80" s="24"/>
      <c r="N80" s="24"/>
      <c r="O80" s="24"/>
      <c r="P80" s="79">
        <f>SUMIFS(Zdroj!$G$32:$G$129,Zdroj!$E$32:$E$129,$E80,Zdroj!$F$32:$F$129,$I80)+SUMIFS(Zdroj!$G$32:$G$129,Zdroj!$E$32:$E$129,$E80,Zdroj!$F$32:$F$129,$J80)+SUMIFS(Zdroj!$G$32:$G$129,Zdroj!$E$32:$E$129,$E80,Zdroj!$F$32:$F$129,$K80)+SUMIFS(Zdroj!$G$32:$G$129,Zdroj!$E$32:$E$129,$E80,Zdroj!$F$32:$F$129,$L80)+SUMIFS(Zdroj!$G$32:$G$129,Zdroj!$E$32:$E$129,$E80,Zdroj!$F$32:$F$129,$M80)+SUMIFS(Zdroj!$G$32:$G$129,Zdroj!$E$32:$E$129,$E80,Zdroj!$F$32:$F$129,$N80)+SUMIFS(Zdroj!$G$32:$G$129,Zdroj!$E$32:$E$129,$E80,Zdroj!$F$32:$F$129,$O80)</f>
        <v>0</v>
      </c>
      <c r="Q80" s="24"/>
      <c r="R80" s="24"/>
      <c r="S80" s="24"/>
      <c r="T80" s="24"/>
      <c r="U80" s="24"/>
      <c r="V80" s="24"/>
      <c r="W80" s="24"/>
      <c r="X80" s="79">
        <f>SUMIFS(Zdroj!$R$33:$R$152,Zdroj!$P$33:$P$152,$E80,Zdroj!$Q$33:$Q$152,$Q80)+SUMIFS(Zdroj!$R$33:$R$152,Zdroj!$P$33:$P$152,$E80,Zdroj!$Q$33:$Q$152,$R80)+SUMIFS(Zdroj!$R$33:$R$152,Zdroj!$P$33:$P$152,$E80,Zdroj!$Q$33:$Q$152,$S80)+SUMIFS(Zdroj!$R$33:$R$152,Zdroj!$P$33:$P$152,$E80,Zdroj!$Q$33:$Q$152,$T80)+SUMIFS(Zdroj!$R$33:$R$152,Zdroj!$P$33:$P$152,$E80,Zdroj!$Q$33:$Q$152,$U80)+SUMIFS(Zdroj!$R$33:$R$152,Zdroj!$P$33:$P$152,$E80,Zdroj!$Q$33:$Q$152,$V80)+SUMIFS(Zdroj!$R$33:$R$152,Zdroj!$P$33:$P$152,$E80,Zdroj!$Q$33:$Q$152,$W80)</f>
        <v>0</v>
      </c>
      <c r="Y80" s="86">
        <f t="shared" si="1"/>
        <v>0</v>
      </c>
    </row>
    <row r="81" spans="2:25" x14ac:dyDescent="0.3">
      <c r="B81" s="87">
        <v>56</v>
      </c>
      <c r="C81" s="83"/>
      <c r="D81" s="81"/>
      <c r="E81" s="24"/>
      <c r="F81" s="24"/>
      <c r="G81" s="79"/>
      <c r="H81" s="79">
        <f>SUMIFS(Zdroj!$C$32:$C$82,Zdroj!$A$32:$A$82,$E81,Zdroj!$B$32:$B$82,$G81)</f>
        <v>0</v>
      </c>
      <c r="I81" s="24"/>
      <c r="J81" s="24"/>
      <c r="K81" s="24"/>
      <c r="L81" s="24"/>
      <c r="M81" s="24"/>
      <c r="N81" s="24"/>
      <c r="O81" s="24"/>
      <c r="P81" s="79">
        <f>SUMIFS(Zdroj!$G$32:$G$129,Zdroj!$E$32:$E$129,$E81,Zdroj!$F$32:$F$129,$I81)+SUMIFS(Zdroj!$G$32:$G$129,Zdroj!$E$32:$E$129,$E81,Zdroj!$F$32:$F$129,$J81)+SUMIFS(Zdroj!$G$32:$G$129,Zdroj!$E$32:$E$129,$E81,Zdroj!$F$32:$F$129,$K81)+SUMIFS(Zdroj!$G$32:$G$129,Zdroj!$E$32:$E$129,$E81,Zdroj!$F$32:$F$129,$L81)+SUMIFS(Zdroj!$G$32:$G$129,Zdroj!$E$32:$E$129,$E81,Zdroj!$F$32:$F$129,$M81)+SUMIFS(Zdroj!$G$32:$G$129,Zdroj!$E$32:$E$129,$E81,Zdroj!$F$32:$F$129,$N81)+SUMIFS(Zdroj!$G$32:$G$129,Zdroj!$E$32:$E$129,$E81,Zdroj!$F$32:$F$129,$O81)</f>
        <v>0</v>
      </c>
      <c r="Q81" s="24"/>
      <c r="R81" s="24"/>
      <c r="S81" s="24"/>
      <c r="T81" s="24"/>
      <c r="U81" s="24"/>
      <c r="V81" s="24"/>
      <c r="W81" s="24"/>
      <c r="X81" s="79">
        <f>SUMIFS(Zdroj!$R$33:$R$152,Zdroj!$P$33:$P$152,$E81,Zdroj!$Q$33:$Q$152,$Q81)+SUMIFS(Zdroj!$R$33:$R$152,Zdroj!$P$33:$P$152,$E81,Zdroj!$Q$33:$Q$152,$R81)+SUMIFS(Zdroj!$R$33:$R$152,Zdroj!$P$33:$P$152,$E81,Zdroj!$Q$33:$Q$152,$S81)+SUMIFS(Zdroj!$R$33:$R$152,Zdroj!$P$33:$P$152,$E81,Zdroj!$Q$33:$Q$152,$T81)+SUMIFS(Zdroj!$R$33:$R$152,Zdroj!$P$33:$P$152,$E81,Zdroj!$Q$33:$Q$152,$U81)+SUMIFS(Zdroj!$R$33:$R$152,Zdroj!$P$33:$P$152,$E81,Zdroj!$Q$33:$Q$152,$V81)+SUMIFS(Zdroj!$R$33:$R$152,Zdroj!$P$33:$P$152,$E81,Zdroj!$Q$33:$Q$152,$W81)</f>
        <v>0</v>
      </c>
      <c r="Y81" s="86">
        <f t="shared" si="1"/>
        <v>0</v>
      </c>
    </row>
    <row r="82" spans="2:25" x14ac:dyDescent="0.3">
      <c r="B82" s="87">
        <v>57</v>
      </c>
      <c r="C82" s="83"/>
      <c r="D82" s="81"/>
      <c r="E82" s="24"/>
      <c r="F82" s="24"/>
      <c r="G82" s="79"/>
      <c r="H82" s="79">
        <f>SUMIFS(Zdroj!$C$32:$C$82,Zdroj!$A$32:$A$82,$E82,Zdroj!$B$32:$B$82,$G82)</f>
        <v>0</v>
      </c>
      <c r="I82" s="24"/>
      <c r="J82" s="24"/>
      <c r="K82" s="24"/>
      <c r="L82" s="24"/>
      <c r="M82" s="24"/>
      <c r="N82" s="24"/>
      <c r="O82" s="24"/>
      <c r="P82" s="79">
        <f>SUMIFS(Zdroj!$G$32:$G$129,Zdroj!$E$32:$E$129,$E82,Zdroj!$F$32:$F$129,$I82)+SUMIFS(Zdroj!$G$32:$G$129,Zdroj!$E$32:$E$129,$E82,Zdroj!$F$32:$F$129,$J82)+SUMIFS(Zdroj!$G$32:$G$129,Zdroj!$E$32:$E$129,$E82,Zdroj!$F$32:$F$129,$K82)+SUMIFS(Zdroj!$G$32:$G$129,Zdroj!$E$32:$E$129,$E82,Zdroj!$F$32:$F$129,$L82)+SUMIFS(Zdroj!$G$32:$G$129,Zdroj!$E$32:$E$129,$E82,Zdroj!$F$32:$F$129,$M82)+SUMIFS(Zdroj!$G$32:$G$129,Zdroj!$E$32:$E$129,$E82,Zdroj!$F$32:$F$129,$N82)+SUMIFS(Zdroj!$G$32:$G$129,Zdroj!$E$32:$E$129,$E82,Zdroj!$F$32:$F$129,$O82)</f>
        <v>0</v>
      </c>
      <c r="Q82" s="24"/>
      <c r="R82" s="24"/>
      <c r="S82" s="24"/>
      <c r="T82" s="24"/>
      <c r="U82" s="24"/>
      <c r="V82" s="24"/>
      <c r="W82" s="24"/>
      <c r="X82" s="79">
        <f>SUMIFS(Zdroj!$R$33:$R$152,Zdroj!$P$33:$P$152,$E82,Zdroj!$Q$33:$Q$152,$Q82)+SUMIFS(Zdroj!$R$33:$R$152,Zdroj!$P$33:$P$152,$E82,Zdroj!$Q$33:$Q$152,$R82)+SUMIFS(Zdroj!$R$33:$R$152,Zdroj!$P$33:$P$152,$E82,Zdroj!$Q$33:$Q$152,$S82)+SUMIFS(Zdroj!$R$33:$R$152,Zdroj!$P$33:$P$152,$E82,Zdroj!$Q$33:$Q$152,$T82)+SUMIFS(Zdroj!$R$33:$R$152,Zdroj!$P$33:$P$152,$E82,Zdroj!$Q$33:$Q$152,$U82)+SUMIFS(Zdroj!$R$33:$R$152,Zdroj!$P$33:$P$152,$E82,Zdroj!$Q$33:$Q$152,$V82)+SUMIFS(Zdroj!$R$33:$R$152,Zdroj!$P$33:$P$152,$E82,Zdroj!$Q$33:$Q$152,$W82)</f>
        <v>0</v>
      </c>
      <c r="Y82" s="86">
        <f t="shared" si="1"/>
        <v>0</v>
      </c>
    </row>
    <row r="83" spans="2:25" x14ac:dyDescent="0.3">
      <c r="B83" s="87">
        <v>58</v>
      </c>
      <c r="C83" s="83"/>
      <c r="D83" s="81"/>
      <c r="E83" s="24"/>
      <c r="F83" s="24"/>
      <c r="G83" s="79"/>
      <c r="H83" s="79">
        <f>SUMIFS(Zdroj!$C$32:$C$82,Zdroj!$A$32:$A$82,$E83,Zdroj!$B$32:$B$82,$G83)</f>
        <v>0</v>
      </c>
      <c r="I83" s="24"/>
      <c r="J83" s="24"/>
      <c r="K83" s="24"/>
      <c r="L83" s="24"/>
      <c r="M83" s="24"/>
      <c r="N83" s="24"/>
      <c r="O83" s="24"/>
      <c r="P83" s="79">
        <f>SUMIFS(Zdroj!$G$32:$G$129,Zdroj!$E$32:$E$129,$E83,Zdroj!$F$32:$F$129,$I83)+SUMIFS(Zdroj!$G$32:$G$129,Zdroj!$E$32:$E$129,$E83,Zdroj!$F$32:$F$129,$J83)+SUMIFS(Zdroj!$G$32:$G$129,Zdroj!$E$32:$E$129,$E83,Zdroj!$F$32:$F$129,$K83)+SUMIFS(Zdroj!$G$32:$G$129,Zdroj!$E$32:$E$129,$E83,Zdroj!$F$32:$F$129,$L83)+SUMIFS(Zdroj!$G$32:$G$129,Zdroj!$E$32:$E$129,$E83,Zdroj!$F$32:$F$129,$M83)+SUMIFS(Zdroj!$G$32:$G$129,Zdroj!$E$32:$E$129,$E83,Zdroj!$F$32:$F$129,$N83)+SUMIFS(Zdroj!$G$32:$G$129,Zdroj!$E$32:$E$129,$E83,Zdroj!$F$32:$F$129,$O83)</f>
        <v>0</v>
      </c>
      <c r="Q83" s="24"/>
      <c r="R83" s="24"/>
      <c r="S83" s="24"/>
      <c r="T83" s="24"/>
      <c r="U83" s="24"/>
      <c r="V83" s="24"/>
      <c r="W83" s="24"/>
      <c r="X83" s="79">
        <f>SUMIFS(Zdroj!$R$33:$R$152,Zdroj!$P$33:$P$152,$E83,Zdroj!$Q$33:$Q$152,$Q83)+SUMIFS(Zdroj!$R$33:$R$152,Zdroj!$P$33:$P$152,$E83,Zdroj!$Q$33:$Q$152,$R83)+SUMIFS(Zdroj!$R$33:$R$152,Zdroj!$P$33:$P$152,$E83,Zdroj!$Q$33:$Q$152,$S83)+SUMIFS(Zdroj!$R$33:$R$152,Zdroj!$P$33:$P$152,$E83,Zdroj!$Q$33:$Q$152,$T83)+SUMIFS(Zdroj!$R$33:$R$152,Zdroj!$P$33:$P$152,$E83,Zdroj!$Q$33:$Q$152,$U83)+SUMIFS(Zdroj!$R$33:$R$152,Zdroj!$P$33:$P$152,$E83,Zdroj!$Q$33:$Q$152,$V83)+SUMIFS(Zdroj!$R$33:$R$152,Zdroj!$P$33:$P$152,$E83,Zdroj!$Q$33:$Q$152,$W83)</f>
        <v>0</v>
      </c>
      <c r="Y83" s="86">
        <f t="shared" si="1"/>
        <v>0</v>
      </c>
    </row>
    <row r="84" spans="2:25" x14ac:dyDescent="0.3">
      <c r="B84" s="87">
        <v>59</v>
      </c>
      <c r="C84" s="83"/>
      <c r="D84" s="81"/>
      <c r="E84" s="24"/>
      <c r="F84" s="24"/>
      <c r="G84" s="79"/>
      <c r="H84" s="79">
        <f>SUMIFS(Zdroj!$C$32:$C$82,Zdroj!$A$32:$A$82,$E84,Zdroj!$B$32:$B$82,$G84)</f>
        <v>0</v>
      </c>
      <c r="I84" s="24"/>
      <c r="J84" s="24"/>
      <c r="K84" s="24"/>
      <c r="L84" s="24"/>
      <c r="M84" s="24"/>
      <c r="N84" s="24"/>
      <c r="O84" s="24"/>
      <c r="P84" s="79">
        <f>SUMIFS(Zdroj!$G$32:$G$129,Zdroj!$E$32:$E$129,$E84,Zdroj!$F$32:$F$129,$I84)+SUMIFS(Zdroj!$G$32:$G$129,Zdroj!$E$32:$E$129,$E84,Zdroj!$F$32:$F$129,$J84)+SUMIFS(Zdroj!$G$32:$G$129,Zdroj!$E$32:$E$129,$E84,Zdroj!$F$32:$F$129,$K84)+SUMIFS(Zdroj!$G$32:$G$129,Zdroj!$E$32:$E$129,$E84,Zdroj!$F$32:$F$129,$L84)+SUMIFS(Zdroj!$G$32:$G$129,Zdroj!$E$32:$E$129,$E84,Zdroj!$F$32:$F$129,$M84)+SUMIFS(Zdroj!$G$32:$G$129,Zdroj!$E$32:$E$129,$E84,Zdroj!$F$32:$F$129,$N84)+SUMIFS(Zdroj!$G$32:$G$129,Zdroj!$E$32:$E$129,$E84,Zdroj!$F$32:$F$129,$O84)</f>
        <v>0</v>
      </c>
      <c r="Q84" s="24"/>
      <c r="R84" s="24"/>
      <c r="S84" s="24"/>
      <c r="T84" s="24"/>
      <c r="U84" s="24"/>
      <c r="V84" s="24"/>
      <c r="W84" s="24"/>
      <c r="X84" s="79">
        <f>SUMIFS(Zdroj!$R$33:$R$152,Zdroj!$P$33:$P$152,$E84,Zdroj!$Q$33:$Q$152,$Q84)+SUMIFS(Zdroj!$R$33:$R$152,Zdroj!$P$33:$P$152,$E84,Zdroj!$Q$33:$Q$152,$R84)+SUMIFS(Zdroj!$R$33:$R$152,Zdroj!$P$33:$P$152,$E84,Zdroj!$Q$33:$Q$152,$S84)+SUMIFS(Zdroj!$R$33:$R$152,Zdroj!$P$33:$P$152,$E84,Zdroj!$Q$33:$Q$152,$T84)+SUMIFS(Zdroj!$R$33:$R$152,Zdroj!$P$33:$P$152,$E84,Zdroj!$Q$33:$Q$152,$U84)+SUMIFS(Zdroj!$R$33:$R$152,Zdroj!$P$33:$P$152,$E84,Zdroj!$Q$33:$Q$152,$V84)+SUMIFS(Zdroj!$R$33:$R$152,Zdroj!$P$33:$P$152,$E84,Zdroj!$Q$33:$Q$152,$W84)</f>
        <v>0</v>
      </c>
      <c r="Y84" s="86">
        <f t="shared" si="1"/>
        <v>0</v>
      </c>
    </row>
    <row r="85" spans="2:25" x14ac:dyDescent="0.3">
      <c r="B85" s="87">
        <v>60</v>
      </c>
      <c r="C85" s="83"/>
      <c r="D85" s="81"/>
      <c r="E85" s="24"/>
      <c r="F85" s="24"/>
      <c r="G85" s="79"/>
      <c r="H85" s="79">
        <f>SUMIFS(Zdroj!$C$32:$C$82,Zdroj!$A$32:$A$82,$E85,Zdroj!$B$32:$B$82,$G85)</f>
        <v>0</v>
      </c>
      <c r="I85" s="24"/>
      <c r="J85" s="24"/>
      <c r="K85" s="24"/>
      <c r="L85" s="24"/>
      <c r="M85" s="24"/>
      <c r="N85" s="24"/>
      <c r="O85" s="24"/>
      <c r="P85" s="79">
        <f>SUMIFS(Zdroj!$G$32:$G$129,Zdroj!$E$32:$E$129,$E85,Zdroj!$F$32:$F$129,$I85)+SUMIFS(Zdroj!$G$32:$G$129,Zdroj!$E$32:$E$129,$E85,Zdroj!$F$32:$F$129,$J85)+SUMIFS(Zdroj!$G$32:$G$129,Zdroj!$E$32:$E$129,$E85,Zdroj!$F$32:$F$129,$K85)+SUMIFS(Zdroj!$G$32:$G$129,Zdroj!$E$32:$E$129,$E85,Zdroj!$F$32:$F$129,$L85)+SUMIFS(Zdroj!$G$32:$G$129,Zdroj!$E$32:$E$129,$E85,Zdroj!$F$32:$F$129,$M85)+SUMIFS(Zdroj!$G$32:$G$129,Zdroj!$E$32:$E$129,$E85,Zdroj!$F$32:$F$129,$N85)+SUMIFS(Zdroj!$G$32:$G$129,Zdroj!$E$32:$E$129,$E85,Zdroj!$F$32:$F$129,$O85)</f>
        <v>0</v>
      </c>
      <c r="Q85" s="24"/>
      <c r="R85" s="24"/>
      <c r="S85" s="24"/>
      <c r="T85" s="24"/>
      <c r="U85" s="24"/>
      <c r="V85" s="24"/>
      <c r="W85" s="24"/>
      <c r="X85" s="79">
        <f>SUMIFS(Zdroj!$R$33:$R$152,Zdroj!$P$33:$P$152,$E85,Zdroj!$Q$33:$Q$152,$Q85)+SUMIFS(Zdroj!$R$33:$R$152,Zdroj!$P$33:$P$152,$E85,Zdroj!$Q$33:$Q$152,$R85)+SUMIFS(Zdroj!$R$33:$R$152,Zdroj!$P$33:$P$152,$E85,Zdroj!$Q$33:$Q$152,$S85)+SUMIFS(Zdroj!$R$33:$R$152,Zdroj!$P$33:$P$152,$E85,Zdroj!$Q$33:$Q$152,$T85)+SUMIFS(Zdroj!$R$33:$R$152,Zdroj!$P$33:$P$152,$E85,Zdroj!$Q$33:$Q$152,$U85)+SUMIFS(Zdroj!$R$33:$R$152,Zdroj!$P$33:$P$152,$E85,Zdroj!$Q$33:$Q$152,$V85)+SUMIFS(Zdroj!$R$33:$R$152,Zdroj!$P$33:$P$152,$E85,Zdroj!$Q$33:$Q$152,$W85)</f>
        <v>0</v>
      </c>
      <c r="Y85" s="86">
        <f t="shared" si="1"/>
        <v>0</v>
      </c>
    </row>
    <row r="86" spans="2:25" x14ac:dyDescent="0.3">
      <c r="B86" s="87">
        <v>61</v>
      </c>
      <c r="C86" s="83"/>
      <c r="D86" s="81"/>
      <c r="E86" s="24"/>
      <c r="F86" s="24"/>
      <c r="G86" s="79"/>
      <c r="H86" s="79">
        <f>SUMIFS(Zdroj!$C$32:$C$82,Zdroj!$A$32:$A$82,$E86,Zdroj!$B$32:$B$82,$G86)</f>
        <v>0</v>
      </c>
      <c r="I86" s="24"/>
      <c r="J86" s="24"/>
      <c r="K86" s="24"/>
      <c r="L86" s="24"/>
      <c r="M86" s="24"/>
      <c r="N86" s="24"/>
      <c r="O86" s="24"/>
      <c r="P86" s="79">
        <f>SUMIFS(Zdroj!$G$32:$G$129,Zdroj!$E$32:$E$129,$E86,Zdroj!$F$32:$F$129,$I86)+SUMIFS(Zdroj!$G$32:$G$129,Zdroj!$E$32:$E$129,$E86,Zdroj!$F$32:$F$129,$J86)+SUMIFS(Zdroj!$G$32:$G$129,Zdroj!$E$32:$E$129,$E86,Zdroj!$F$32:$F$129,$K86)+SUMIFS(Zdroj!$G$32:$G$129,Zdroj!$E$32:$E$129,$E86,Zdroj!$F$32:$F$129,$L86)+SUMIFS(Zdroj!$G$32:$G$129,Zdroj!$E$32:$E$129,$E86,Zdroj!$F$32:$F$129,$M86)+SUMIFS(Zdroj!$G$32:$G$129,Zdroj!$E$32:$E$129,$E86,Zdroj!$F$32:$F$129,$N86)+SUMIFS(Zdroj!$G$32:$G$129,Zdroj!$E$32:$E$129,$E86,Zdroj!$F$32:$F$129,$O86)</f>
        <v>0</v>
      </c>
      <c r="Q86" s="24"/>
      <c r="R86" s="24"/>
      <c r="S86" s="24"/>
      <c r="T86" s="24"/>
      <c r="U86" s="24"/>
      <c r="V86" s="24"/>
      <c r="W86" s="24"/>
      <c r="X86" s="79">
        <f>SUMIFS(Zdroj!$R$33:$R$152,Zdroj!$P$33:$P$152,$E86,Zdroj!$Q$33:$Q$152,$Q86)+SUMIFS(Zdroj!$R$33:$R$152,Zdroj!$P$33:$P$152,$E86,Zdroj!$Q$33:$Q$152,$R86)+SUMIFS(Zdroj!$R$33:$R$152,Zdroj!$P$33:$P$152,$E86,Zdroj!$Q$33:$Q$152,$S86)+SUMIFS(Zdroj!$R$33:$R$152,Zdroj!$P$33:$P$152,$E86,Zdroj!$Q$33:$Q$152,$T86)+SUMIFS(Zdroj!$R$33:$R$152,Zdroj!$P$33:$P$152,$E86,Zdroj!$Q$33:$Q$152,$U86)+SUMIFS(Zdroj!$R$33:$R$152,Zdroj!$P$33:$P$152,$E86,Zdroj!$Q$33:$Q$152,$V86)+SUMIFS(Zdroj!$R$33:$R$152,Zdroj!$P$33:$P$152,$E86,Zdroj!$Q$33:$Q$152,$W86)</f>
        <v>0</v>
      </c>
      <c r="Y86" s="86">
        <f t="shared" si="1"/>
        <v>0</v>
      </c>
    </row>
    <row r="87" spans="2:25" x14ac:dyDescent="0.3">
      <c r="B87" s="87">
        <v>62</v>
      </c>
      <c r="C87" s="83"/>
      <c r="D87" s="81"/>
      <c r="E87" s="24"/>
      <c r="F87" s="24"/>
      <c r="G87" s="79"/>
      <c r="H87" s="79">
        <f>SUMIFS(Zdroj!$C$32:$C$82,Zdroj!$A$32:$A$82,$E87,Zdroj!$B$32:$B$82,$G87)</f>
        <v>0</v>
      </c>
      <c r="I87" s="24"/>
      <c r="J87" s="24"/>
      <c r="K87" s="24"/>
      <c r="L87" s="24"/>
      <c r="M87" s="24"/>
      <c r="N87" s="24"/>
      <c r="O87" s="24"/>
      <c r="P87" s="79">
        <f>SUMIFS(Zdroj!$G$32:$G$129,Zdroj!$E$32:$E$129,$E87,Zdroj!$F$32:$F$129,$I87)+SUMIFS(Zdroj!$G$32:$G$129,Zdroj!$E$32:$E$129,$E87,Zdroj!$F$32:$F$129,$J87)+SUMIFS(Zdroj!$G$32:$G$129,Zdroj!$E$32:$E$129,$E87,Zdroj!$F$32:$F$129,$K87)+SUMIFS(Zdroj!$G$32:$G$129,Zdroj!$E$32:$E$129,$E87,Zdroj!$F$32:$F$129,$L87)+SUMIFS(Zdroj!$G$32:$G$129,Zdroj!$E$32:$E$129,$E87,Zdroj!$F$32:$F$129,$M87)+SUMIFS(Zdroj!$G$32:$G$129,Zdroj!$E$32:$E$129,$E87,Zdroj!$F$32:$F$129,$N87)+SUMIFS(Zdroj!$G$32:$G$129,Zdroj!$E$32:$E$129,$E87,Zdroj!$F$32:$F$129,$O87)</f>
        <v>0</v>
      </c>
      <c r="Q87" s="24"/>
      <c r="R87" s="24"/>
      <c r="S87" s="24"/>
      <c r="T87" s="24"/>
      <c r="U87" s="24"/>
      <c r="V87" s="24"/>
      <c r="W87" s="24"/>
      <c r="X87" s="79">
        <f>SUMIFS(Zdroj!$R$33:$R$152,Zdroj!$P$33:$P$152,$E87,Zdroj!$Q$33:$Q$152,$Q87)+SUMIFS(Zdroj!$R$33:$R$152,Zdroj!$P$33:$P$152,$E87,Zdroj!$Q$33:$Q$152,$R87)+SUMIFS(Zdroj!$R$33:$R$152,Zdroj!$P$33:$P$152,$E87,Zdroj!$Q$33:$Q$152,$S87)+SUMIFS(Zdroj!$R$33:$R$152,Zdroj!$P$33:$P$152,$E87,Zdroj!$Q$33:$Q$152,$T87)+SUMIFS(Zdroj!$R$33:$R$152,Zdroj!$P$33:$P$152,$E87,Zdroj!$Q$33:$Q$152,$U87)+SUMIFS(Zdroj!$R$33:$R$152,Zdroj!$P$33:$P$152,$E87,Zdroj!$Q$33:$Q$152,$V87)+SUMIFS(Zdroj!$R$33:$R$152,Zdroj!$P$33:$P$152,$E87,Zdroj!$Q$33:$Q$152,$W87)</f>
        <v>0</v>
      </c>
      <c r="Y87" s="86">
        <f t="shared" si="1"/>
        <v>0</v>
      </c>
    </row>
    <row r="88" spans="2:25" x14ac:dyDescent="0.3">
      <c r="B88" s="87">
        <v>63</v>
      </c>
      <c r="C88" s="83"/>
      <c r="D88" s="81"/>
      <c r="E88" s="24"/>
      <c r="F88" s="24"/>
      <c r="G88" s="79"/>
      <c r="H88" s="79">
        <f>SUMIFS(Zdroj!$C$32:$C$82,Zdroj!$A$32:$A$82,$E88,Zdroj!$B$32:$B$82,$G88)</f>
        <v>0</v>
      </c>
      <c r="I88" s="24"/>
      <c r="J88" s="24"/>
      <c r="K88" s="24"/>
      <c r="L88" s="24"/>
      <c r="M88" s="24"/>
      <c r="N88" s="24"/>
      <c r="O88" s="24"/>
      <c r="P88" s="79">
        <f>SUMIFS(Zdroj!$G$32:$G$129,Zdroj!$E$32:$E$129,$E88,Zdroj!$F$32:$F$129,$I88)+SUMIFS(Zdroj!$G$32:$G$129,Zdroj!$E$32:$E$129,$E88,Zdroj!$F$32:$F$129,$J88)+SUMIFS(Zdroj!$G$32:$G$129,Zdroj!$E$32:$E$129,$E88,Zdroj!$F$32:$F$129,$K88)+SUMIFS(Zdroj!$G$32:$G$129,Zdroj!$E$32:$E$129,$E88,Zdroj!$F$32:$F$129,$L88)+SUMIFS(Zdroj!$G$32:$G$129,Zdroj!$E$32:$E$129,$E88,Zdroj!$F$32:$F$129,$M88)+SUMIFS(Zdroj!$G$32:$G$129,Zdroj!$E$32:$E$129,$E88,Zdroj!$F$32:$F$129,$N88)+SUMIFS(Zdroj!$G$32:$G$129,Zdroj!$E$32:$E$129,$E88,Zdroj!$F$32:$F$129,$O88)</f>
        <v>0</v>
      </c>
      <c r="Q88" s="24"/>
      <c r="R88" s="24"/>
      <c r="S88" s="24"/>
      <c r="T88" s="24"/>
      <c r="U88" s="24"/>
      <c r="V88" s="24"/>
      <c r="W88" s="24"/>
      <c r="X88" s="79">
        <f>SUMIFS(Zdroj!$R$33:$R$152,Zdroj!$P$33:$P$152,$E88,Zdroj!$Q$33:$Q$152,$Q88)+SUMIFS(Zdroj!$R$33:$R$152,Zdroj!$P$33:$P$152,$E88,Zdroj!$Q$33:$Q$152,$R88)+SUMIFS(Zdroj!$R$33:$R$152,Zdroj!$P$33:$P$152,$E88,Zdroj!$Q$33:$Q$152,$S88)+SUMIFS(Zdroj!$R$33:$R$152,Zdroj!$P$33:$P$152,$E88,Zdroj!$Q$33:$Q$152,$T88)+SUMIFS(Zdroj!$R$33:$R$152,Zdroj!$P$33:$P$152,$E88,Zdroj!$Q$33:$Q$152,$U88)+SUMIFS(Zdroj!$R$33:$R$152,Zdroj!$P$33:$P$152,$E88,Zdroj!$Q$33:$Q$152,$V88)+SUMIFS(Zdroj!$R$33:$R$152,Zdroj!$P$33:$P$152,$E88,Zdroj!$Q$33:$Q$152,$W88)</f>
        <v>0</v>
      </c>
      <c r="Y88" s="86">
        <f t="shared" si="1"/>
        <v>0</v>
      </c>
    </row>
    <row r="89" spans="2:25" x14ac:dyDescent="0.3">
      <c r="B89" s="87">
        <v>64</v>
      </c>
      <c r="C89" s="83"/>
      <c r="D89" s="81"/>
      <c r="E89" s="24"/>
      <c r="F89" s="24"/>
      <c r="G89" s="79"/>
      <c r="H89" s="79">
        <f>SUMIFS(Zdroj!$C$32:$C$82,Zdroj!$A$32:$A$82,$E89,Zdroj!$B$32:$B$82,$G89)</f>
        <v>0</v>
      </c>
      <c r="I89" s="24"/>
      <c r="J89" s="24"/>
      <c r="K89" s="24"/>
      <c r="L89" s="24"/>
      <c r="M89" s="24"/>
      <c r="N89" s="24"/>
      <c r="O89" s="24"/>
      <c r="P89" s="79">
        <f>SUMIFS(Zdroj!$G$32:$G$129,Zdroj!$E$32:$E$129,$E89,Zdroj!$F$32:$F$129,$I89)+SUMIFS(Zdroj!$G$32:$G$129,Zdroj!$E$32:$E$129,$E89,Zdroj!$F$32:$F$129,$J89)+SUMIFS(Zdroj!$G$32:$G$129,Zdroj!$E$32:$E$129,$E89,Zdroj!$F$32:$F$129,$K89)+SUMIFS(Zdroj!$G$32:$G$129,Zdroj!$E$32:$E$129,$E89,Zdroj!$F$32:$F$129,$L89)+SUMIFS(Zdroj!$G$32:$G$129,Zdroj!$E$32:$E$129,$E89,Zdroj!$F$32:$F$129,$M89)+SUMIFS(Zdroj!$G$32:$G$129,Zdroj!$E$32:$E$129,$E89,Zdroj!$F$32:$F$129,$N89)+SUMIFS(Zdroj!$G$32:$G$129,Zdroj!$E$32:$E$129,$E89,Zdroj!$F$32:$F$129,$O89)</f>
        <v>0</v>
      </c>
      <c r="Q89" s="24"/>
      <c r="R89" s="24"/>
      <c r="S89" s="24"/>
      <c r="T89" s="24"/>
      <c r="U89" s="24"/>
      <c r="V89" s="24"/>
      <c r="W89" s="24"/>
      <c r="X89" s="79">
        <f>SUMIFS(Zdroj!$R$33:$R$152,Zdroj!$P$33:$P$152,$E89,Zdroj!$Q$33:$Q$152,$Q89)+SUMIFS(Zdroj!$R$33:$R$152,Zdroj!$P$33:$P$152,$E89,Zdroj!$Q$33:$Q$152,$R89)+SUMIFS(Zdroj!$R$33:$R$152,Zdroj!$P$33:$P$152,$E89,Zdroj!$Q$33:$Q$152,$S89)+SUMIFS(Zdroj!$R$33:$R$152,Zdroj!$P$33:$P$152,$E89,Zdroj!$Q$33:$Q$152,$T89)+SUMIFS(Zdroj!$R$33:$R$152,Zdroj!$P$33:$P$152,$E89,Zdroj!$Q$33:$Q$152,$U89)+SUMIFS(Zdroj!$R$33:$R$152,Zdroj!$P$33:$P$152,$E89,Zdroj!$Q$33:$Q$152,$V89)+SUMIFS(Zdroj!$R$33:$R$152,Zdroj!$P$33:$P$152,$E89,Zdroj!$Q$33:$Q$152,$W89)</f>
        <v>0</v>
      </c>
      <c r="Y89" s="86">
        <f t="shared" si="1"/>
        <v>0</v>
      </c>
    </row>
    <row r="90" spans="2:25" x14ac:dyDescent="0.3">
      <c r="B90" s="87">
        <v>65</v>
      </c>
      <c r="C90" s="83"/>
      <c r="D90" s="81"/>
      <c r="E90" s="24"/>
      <c r="F90" s="24"/>
      <c r="G90" s="79"/>
      <c r="H90" s="79">
        <f>SUMIFS(Zdroj!$C$32:$C$82,Zdroj!$A$32:$A$82,$E90,Zdroj!$B$32:$B$82,$G90)</f>
        <v>0</v>
      </c>
      <c r="I90" s="24"/>
      <c r="J90" s="24"/>
      <c r="K90" s="24"/>
      <c r="L90" s="24"/>
      <c r="M90" s="24"/>
      <c r="N90" s="24"/>
      <c r="O90" s="24"/>
      <c r="P90" s="79">
        <f>SUMIFS(Zdroj!$G$32:$G$129,Zdroj!$E$32:$E$129,$E90,Zdroj!$F$32:$F$129,$I90)+SUMIFS(Zdroj!$G$32:$G$129,Zdroj!$E$32:$E$129,$E90,Zdroj!$F$32:$F$129,$J90)+SUMIFS(Zdroj!$G$32:$G$129,Zdroj!$E$32:$E$129,$E90,Zdroj!$F$32:$F$129,$K90)+SUMIFS(Zdroj!$G$32:$G$129,Zdroj!$E$32:$E$129,$E90,Zdroj!$F$32:$F$129,$L90)+SUMIFS(Zdroj!$G$32:$G$129,Zdroj!$E$32:$E$129,$E90,Zdroj!$F$32:$F$129,$M90)+SUMIFS(Zdroj!$G$32:$G$129,Zdroj!$E$32:$E$129,$E90,Zdroj!$F$32:$F$129,$N90)+SUMIFS(Zdroj!$G$32:$G$129,Zdroj!$E$32:$E$129,$E90,Zdroj!$F$32:$F$129,$O90)</f>
        <v>0</v>
      </c>
      <c r="Q90" s="24"/>
      <c r="R90" s="24"/>
      <c r="S90" s="24"/>
      <c r="T90" s="24"/>
      <c r="U90" s="24"/>
      <c r="V90" s="24"/>
      <c r="W90" s="24"/>
      <c r="X90" s="79">
        <f>SUMIFS(Zdroj!$R$33:$R$152,Zdroj!$P$33:$P$152,$E90,Zdroj!$Q$33:$Q$152,$Q90)+SUMIFS(Zdroj!$R$33:$R$152,Zdroj!$P$33:$P$152,$E90,Zdroj!$Q$33:$Q$152,$R90)+SUMIFS(Zdroj!$R$33:$R$152,Zdroj!$P$33:$P$152,$E90,Zdroj!$Q$33:$Q$152,$S90)+SUMIFS(Zdroj!$R$33:$R$152,Zdroj!$P$33:$P$152,$E90,Zdroj!$Q$33:$Q$152,$T90)+SUMIFS(Zdroj!$R$33:$R$152,Zdroj!$P$33:$P$152,$E90,Zdroj!$Q$33:$Q$152,$U90)+SUMIFS(Zdroj!$R$33:$R$152,Zdroj!$P$33:$P$152,$E90,Zdroj!$Q$33:$Q$152,$V90)+SUMIFS(Zdroj!$R$33:$R$152,Zdroj!$P$33:$P$152,$E90,Zdroj!$Q$33:$Q$152,$W90)</f>
        <v>0</v>
      </c>
      <c r="Y90" s="86">
        <f t="shared" si="1"/>
        <v>0</v>
      </c>
    </row>
    <row r="91" spans="2:25" x14ac:dyDescent="0.3">
      <c r="B91" s="87">
        <v>66</v>
      </c>
      <c r="C91" s="83"/>
      <c r="D91" s="81"/>
      <c r="E91" s="24"/>
      <c r="F91" s="24"/>
      <c r="G91" s="79"/>
      <c r="H91" s="79">
        <f>SUMIFS(Zdroj!$C$32:$C$82,Zdroj!$A$32:$A$82,$E91,Zdroj!$B$32:$B$82,$G91)</f>
        <v>0</v>
      </c>
      <c r="I91" s="24"/>
      <c r="J91" s="24"/>
      <c r="K91" s="24"/>
      <c r="L91" s="24"/>
      <c r="M91" s="24"/>
      <c r="N91" s="24"/>
      <c r="O91" s="24"/>
      <c r="P91" s="79">
        <f>SUMIFS(Zdroj!$G$32:$G$129,Zdroj!$E$32:$E$129,$E91,Zdroj!$F$32:$F$129,$I91)+SUMIFS(Zdroj!$G$32:$G$129,Zdroj!$E$32:$E$129,$E91,Zdroj!$F$32:$F$129,$J91)+SUMIFS(Zdroj!$G$32:$G$129,Zdroj!$E$32:$E$129,$E91,Zdroj!$F$32:$F$129,$K91)+SUMIFS(Zdroj!$G$32:$G$129,Zdroj!$E$32:$E$129,$E91,Zdroj!$F$32:$F$129,$L91)+SUMIFS(Zdroj!$G$32:$G$129,Zdroj!$E$32:$E$129,$E91,Zdroj!$F$32:$F$129,$M91)+SUMIFS(Zdroj!$G$32:$G$129,Zdroj!$E$32:$E$129,$E91,Zdroj!$F$32:$F$129,$N91)+SUMIFS(Zdroj!$G$32:$G$129,Zdroj!$E$32:$E$129,$E91,Zdroj!$F$32:$F$129,$O91)</f>
        <v>0</v>
      </c>
      <c r="Q91" s="24"/>
      <c r="R91" s="24"/>
      <c r="S91" s="24"/>
      <c r="T91" s="24"/>
      <c r="U91" s="24"/>
      <c r="V91" s="24"/>
      <c r="W91" s="24"/>
      <c r="X91" s="79">
        <f>SUMIFS(Zdroj!$R$33:$R$152,Zdroj!$P$33:$P$152,$E91,Zdroj!$Q$33:$Q$152,$Q91)+SUMIFS(Zdroj!$R$33:$R$152,Zdroj!$P$33:$P$152,$E91,Zdroj!$Q$33:$Q$152,$R91)+SUMIFS(Zdroj!$R$33:$R$152,Zdroj!$P$33:$P$152,$E91,Zdroj!$Q$33:$Q$152,$S91)+SUMIFS(Zdroj!$R$33:$R$152,Zdroj!$P$33:$P$152,$E91,Zdroj!$Q$33:$Q$152,$T91)+SUMIFS(Zdroj!$R$33:$R$152,Zdroj!$P$33:$P$152,$E91,Zdroj!$Q$33:$Q$152,$U91)+SUMIFS(Zdroj!$R$33:$R$152,Zdroj!$P$33:$P$152,$E91,Zdroj!$Q$33:$Q$152,$V91)+SUMIFS(Zdroj!$R$33:$R$152,Zdroj!$P$33:$P$152,$E91,Zdroj!$Q$33:$Q$152,$W91)</f>
        <v>0</v>
      </c>
      <c r="Y91" s="86">
        <f t="shared" si="1"/>
        <v>0</v>
      </c>
    </row>
    <row r="92" spans="2:25" x14ac:dyDescent="0.3">
      <c r="B92" s="87">
        <v>67</v>
      </c>
      <c r="C92" s="83"/>
      <c r="D92" s="81"/>
      <c r="E92" s="24"/>
      <c r="F92" s="24"/>
      <c r="G92" s="79"/>
      <c r="H92" s="79">
        <f>SUMIFS(Zdroj!$C$32:$C$82,Zdroj!$A$32:$A$82,$E92,Zdroj!$B$32:$B$82,$G92)</f>
        <v>0</v>
      </c>
      <c r="I92" s="24"/>
      <c r="J92" s="24"/>
      <c r="K92" s="24"/>
      <c r="L92" s="24"/>
      <c r="M92" s="24"/>
      <c r="N92" s="24"/>
      <c r="O92" s="24"/>
      <c r="P92" s="79">
        <f>SUMIFS(Zdroj!$G$32:$G$129,Zdroj!$E$32:$E$129,$E92,Zdroj!$F$32:$F$129,$I92)+SUMIFS(Zdroj!$G$32:$G$129,Zdroj!$E$32:$E$129,$E92,Zdroj!$F$32:$F$129,$J92)+SUMIFS(Zdroj!$G$32:$G$129,Zdroj!$E$32:$E$129,$E92,Zdroj!$F$32:$F$129,$K92)+SUMIFS(Zdroj!$G$32:$G$129,Zdroj!$E$32:$E$129,$E92,Zdroj!$F$32:$F$129,$L92)+SUMIFS(Zdroj!$G$32:$G$129,Zdroj!$E$32:$E$129,$E92,Zdroj!$F$32:$F$129,$M92)+SUMIFS(Zdroj!$G$32:$G$129,Zdroj!$E$32:$E$129,$E92,Zdroj!$F$32:$F$129,$N92)+SUMIFS(Zdroj!$G$32:$G$129,Zdroj!$E$32:$E$129,$E92,Zdroj!$F$32:$F$129,$O92)</f>
        <v>0</v>
      </c>
      <c r="Q92" s="24"/>
      <c r="R92" s="24"/>
      <c r="S92" s="24"/>
      <c r="T92" s="24"/>
      <c r="U92" s="24"/>
      <c r="V92" s="24"/>
      <c r="W92" s="24"/>
      <c r="X92" s="79">
        <f>SUMIFS(Zdroj!$R$33:$R$152,Zdroj!$P$33:$P$152,$E92,Zdroj!$Q$33:$Q$152,$Q92)+SUMIFS(Zdroj!$R$33:$R$152,Zdroj!$P$33:$P$152,$E92,Zdroj!$Q$33:$Q$152,$R92)+SUMIFS(Zdroj!$R$33:$R$152,Zdroj!$P$33:$P$152,$E92,Zdroj!$Q$33:$Q$152,$S92)+SUMIFS(Zdroj!$R$33:$R$152,Zdroj!$P$33:$P$152,$E92,Zdroj!$Q$33:$Q$152,$T92)+SUMIFS(Zdroj!$R$33:$R$152,Zdroj!$P$33:$P$152,$E92,Zdroj!$Q$33:$Q$152,$U92)+SUMIFS(Zdroj!$R$33:$R$152,Zdroj!$P$33:$P$152,$E92,Zdroj!$Q$33:$Q$152,$V92)+SUMIFS(Zdroj!$R$33:$R$152,Zdroj!$P$33:$P$152,$E92,Zdroj!$Q$33:$Q$152,$W92)</f>
        <v>0</v>
      </c>
      <c r="Y92" s="86">
        <f t="shared" si="1"/>
        <v>0</v>
      </c>
    </row>
    <row r="93" spans="2:25" x14ac:dyDescent="0.3">
      <c r="B93" s="87">
        <v>68</v>
      </c>
      <c r="C93" s="83"/>
      <c r="D93" s="81"/>
      <c r="E93" s="24"/>
      <c r="F93" s="24"/>
      <c r="G93" s="79"/>
      <c r="H93" s="79">
        <f>SUMIFS(Zdroj!$C$32:$C$82,Zdroj!$A$32:$A$82,$E93,Zdroj!$B$32:$B$82,$G93)</f>
        <v>0</v>
      </c>
      <c r="I93" s="24"/>
      <c r="J93" s="24"/>
      <c r="K93" s="24"/>
      <c r="L93" s="24"/>
      <c r="M93" s="24"/>
      <c r="N93" s="24"/>
      <c r="O93" s="24"/>
      <c r="P93" s="79">
        <f>SUMIFS(Zdroj!$G$32:$G$129,Zdroj!$E$32:$E$129,$E93,Zdroj!$F$32:$F$129,$I93)+SUMIFS(Zdroj!$G$32:$G$129,Zdroj!$E$32:$E$129,$E93,Zdroj!$F$32:$F$129,$J93)+SUMIFS(Zdroj!$G$32:$G$129,Zdroj!$E$32:$E$129,$E93,Zdroj!$F$32:$F$129,$K93)+SUMIFS(Zdroj!$G$32:$G$129,Zdroj!$E$32:$E$129,$E93,Zdroj!$F$32:$F$129,$L93)+SUMIFS(Zdroj!$G$32:$G$129,Zdroj!$E$32:$E$129,$E93,Zdroj!$F$32:$F$129,$M93)+SUMIFS(Zdroj!$G$32:$G$129,Zdroj!$E$32:$E$129,$E93,Zdroj!$F$32:$F$129,$N93)+SUMIFS(Zdroj!$G$32:$G$129,Zdroj!$E$32:$E$129,$E93,Zdroj!$F$32:$F$129,$O93)</f>
        <v>0</v>
      </c>
      <c r="Q93" s="24"/>
      <c r="R93" s="24"/>
      <c r="S93" s="24"/>
      <c r="T93" s="24"/>
      <c r="U93" s="24"/>
      <c r="V93" s="24"/>
      <c r="W93" s="24"/>
      <c r="X93" s="79">
        <f>SUMIFS(Zdroj!$R$33:$R$152,Zdroj!$P$33:$P$152,$E93,Zdroj!$Q$33:$Q$152,$Q93)+SUMIFS(Zdroj!$R$33:$R$152,Zdroj!$P$33:$P$152,$E93,Zdroj!$Q$33:$Q$152,$R93)+SUMIFS(Zdroj!$R$33:$R$152,Zdroj!$P$33:$P$152,$E93,Zdroj!$Q$33:$Q$152,$S93)+SUMIFS(Zdroj!$R$33:$R$152,Zdroj!$P$33:$P$152,$E93,Zdroj!$Q$33:$Q$152,$T93)+SUMIFS(Zdroj!$R$33:$R$152,Zdroj!$P$33:$P$152,$E93,Zdroj!$Q$33:$Q$152,$U93)+SUMIFS(Zdroj!$R$33:$R$152,Zdroj!$P$33:$P$152,$E93,Zdroj!$Q$33:$Q$152,$V93)+SUMIFS(Zdroj!$R$33:$R$152,Zdroj!$P$33:$P$152,$E93,Zdroj!$Q$33:$Q$152,$W93)</f>
        <v>0</v>
      </c>
      <c r="Y93" s="86">
        <f t="shared" si="1"/>
        <v>0</v>
      </c>
    </row>
    <row r="94" spans="2:25" x14ac:dyDescent="0.3">
      <c r="B94" s="87">
        <v>69</v>
      </c>
      <c r="C94" s="83"/>
      <c r="D94" s="81"/>
      <c r="E94" s="24"/>
      <c r="F94" s="24"/>
      <c r="G94" s="79"/>
      <c r="H94" s="79">
        <f>SUMIFS(Zdroj!$C$32:$C$82,Zdroj!$A$32:$A$82,$E94,Zdroj!$B$32:$B$82,$G94)</f>
        <v>0</v>
      </c>
      <c r="I94" s="24"/>
      <c r="J94" s="24"/>
      <c r="K94" s="24"/>
      <c r="L94" s="24"/>
      <c r="M94" s="24"/>
      <c r="N94" s="24"/>
      <c r="O94" s="24"/>
      <c r="P94" s="79">
        <f>SUMIFS(Zdroj!$G$32:$G$129,Zdroj!$E$32:$E$129,$E94,Zdroj!$F$32:$F$129,$I94)+SUMIFS(Zdroj!$G$32:$G$129,Zdroj!$E$32:$E$129,$E94,Zdroj!$F$32:$F$129,$J94)+SUMIFS(Zdroj!$G$32:$G$129,Zdroj!$E$32:$E$129,$E94,Zdroj!$F$32:$F$129,$K94)+SUMIFS(Zdroj!$G$32:$G$129,Zdroj!$E$32:$E$129,$E94,Zdroj!$F$32:$F$129,$L94)+SUMIFS(Zdroj!$G$32:$G$129,Zdroj!$E$32:$E$129,$E94,Zdroj!$F$32:$F$129,$M94)+SUMIFS(Zdroj!$G$32:$G$129,Zdroj!$E$32:$E$129,$E94,Zdroj!$F$32:$F$129,$N94)+SUMIFS(Zdroj!$G$32:$G$129,Zdroj!$E$32:$E$129,$E94,Zdroj!$F$32:$F$129,$O94)</f>
        <v>0</v>
      </c>
      <c r="Q94" s="24"/>
      <c r="R94" s="24"/>
      <c r="S94" s="24"/>
      <c r="T94" s="24"/>
      <c r="U94" s="24"/>
      <c r="V94" s="24"/>
      <c r="W94" s="24"/>
      <c r="X94" s="79">
        <f>SUMIFS(Zdroj!$R$33:$R$152,Zdroj!$P$33:$P$152,$E94,Zdroj!$Q$33:$Q$152,$Q94)+SUMIFS(Zdroj!$R$33:$R$152,Zdroj!$P$33:$P$152,$E94,Zdroj!$Q$33:$Q$152,$R94)+SUMIFS(Zdroj!$R$33:$R$152,Zdroj!$P$33:$P$152,$E94,Zdroj!$Q$33:$Q$152,$S94)+SUMIFS(Zdroj!$R$33:$R$152,Zdroj!$P$33:$P$152,$E94,Zdroj!$Q$33:$Q$152,$T94)+SUMIFS(Zdroj!$R$33:$R$152,Zdroj!$P$33:$P$152,$E94,Zdroj!$Q$33:$Q$152,$U94)+SUMIFS(Zdroj!$R$33:$R$152,Zdroj!$P$33:$P$152,$E94,Zdroj!$Q$33:$Q$152,$V94)+SUMIFS(Zdroj!$R$33:$R$152,Zdroj!$P$33:$P$152,$E94,Zdroj!$Q$33:$Q$152,$W94)</f>
        <v>0</v>
      </c>
      <c r="Y94" s="86">
        <f t="shared" si="1"/>
        <v>0</v>
      </c>
    </row>
    <row r="95" spans="2:25" ht="15" thickBot="1" x14ac:dyDescent="0.35">
      <c r="B95" s="88">
        <v>70</v>
      </c>
      <c r="C95" s="89"/>
      <c r="D95" s="90"/>
      <c r="E95" s="91"/>
      <c r="F95" s="91"/>
      <c r="G95" s="92"/>
      <c r="H95" s="92">
        <f>SUMIFS(Zdroj!$C$32:$C$82,Zdroj!$A$32:$A$82,$E95,Zdroj!$B$32:$B$82,$G95)</f>
        <v>0</v>
      </c>
      <c r="I95" s="91"/>
      <c r="J95" s="91"/>
      <c r="K95" s="91"/>
      <c r="L95" s="91"/>
      <c r="M95" s="91"/>
      <c r="N95" s="91"/>
      <c r="O95" s="91"/>
      <c r="P95" s="92">
        <f>SUMIFS(Zdroj!$G$32:$G$129,Zdroj!$E$32:$E$129,$E95,Zdroj!$F$32:$F$129,$I95)+SUMIFS(Zdroj!$G$32:$G$129,Zdroj!$E$32:$E$129,$E95,Zdroj!$F$32:$F$129,$J95)+SUMIFS(Zdroj!$G$32:$G$129,Zdroj!$E$32:$E$129,$E95,Zdroj!$F$32:$F$129,$K95)+SUMIFS(Zdroj!$G$32:$G$129,Zdroj!$E$32:$E$129,$E95,Zdroj!$F$32:$F$129,$L95)+SUMIFS(Zdroj!$G$32:$G$129,Zdroj!$E$32:$E$129,$E95,Zdroj!$F$32:$F$129,$M95)+SUMIFS(Zdroj!$G$32:$G$129,Zdroj!$E$32:$E$129,$E95,Zdroj!$F$32:$F$129,$N95)+SUMIFS(Zdroj!$G$32:$G$129,Zdroj!$E$32:$E$129,$E95,Zdroj!$F$32:$F$129,$O95)</f>
        <v>0</v>
      </c>
      <c r="Q95" s="91"/>
      <c r="R95" s="91"/>
      <c r="S95" s="91"/>
      <c r="T95" s="91"/>
      <c r="U95" s="91"/>
      <c r="V95" s="91"/>
      <c r="W95" s="91"/>
      <c r="X95" s="92">
        <f>SUMIFS(Zdroj!$R$33:$R$152,Zdroj!$P$33:$P$152,$E95,Zdroj!$Q$33:$Q$152,$Q95)+SUMIFS(Zdroj!$R$33:$R$152,Zdroj!$P$33:$P$152,$E95,Zdroj!$Q$33:$Q$152,$R95)+SUMIFS(Zdroj!$R$33:$R$152,Zdroj!$P$33:$P$152,$E95,Zdroj!$Q$33:$Q$152,$S95)+SUMIFS(Zdroj!$R$33:$R$152,Zdroj!$P$33:$P$152,$E95,Zdroj!$Q$33:$Q$152,$T95)+SUMIFS(Zdroj!$R$33:$R$152,Zdroj!$P$33:$P$152,$E95,Zdroj!$Q$33:$Q$152,$U95)+SUMIFS(Zdroj!$R$33:$R$152,Zdroj!$P$33:$P$152,$E95,Zdroj!$Q$33:$Q$152,$V95)+SUMIFS(Zdroj!$R$33:$R$152,Zdroj!$P$33:$P$152,$E95,Zdroj!$Q$33:$Q$152,$W95)</f>
        <v>0</v>
      </c>
      <c r="Y95" s="93">
        <f t="shared" si="1"/>
        <v>0</v>
      </c>
    </row>
  </sheetData>
  <sheetProtection algorithmName="SHA-512" hashValue="g6pVBcAmwkk1lQfB9vlSAw3hnpLXTG16Tcv8hojUFGukwBwBFIVdKVuFFW9nkxjUMxgsHBH/QbZIJoWWTNcK/g==" saltValue="+W9j6cyGl85MmdALFlF5ew==" spinCount="100000" sheet="1" objects="1" scenarios="1"/>
  <mergeCells count="26">
    <mergeCell ref="I24:O24"/>
    <mergeCell ref="Q24:W24"/>
    <mergeCell ref="G12:L12"/>
    <mergeCell ref="F14:K14"/>
    <mergeCell ref="L14:T14"/>
    <mergeCell ref="F18:K18"/>
    <mergeCell ref="L18:T18"/>
    <mergeCell ref="F19:K19"/>
    <mergeCell ref="L19:T19"/>
    <mergeCell ref="F15:K15"/>
    <mergeCell ref="L15:T15"/>
    <mergeCell ref="F16:K16"/>
    <mergeCell ref="L16:T16"/>
    <mergeCell ref="F17:K17"/>
    <mergeCell ref="L17:T17"/>
    <mergeCell ref="B24:B25"/>
    <mergeCell ref="G24:G25"/>
    <mergeCell ref="F24:F25"/>
    <mergeCell ref="E24:E25"/>
    <mergeCell ref="D24:D25"/>
    <mergeCell ref="C24:C25"/>
    <mergeCell ref="G10:S11"/>
    <mergeCell ref="D6:V9"/>
    <mergeCell ref="B2:Y2"/>
    <mergeCell ref="B3:Y3"/>
    <mergeCell ref="B4:Y4"/>
  </mergeCells>
  <phoneticPr fontId="8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4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74D2F768-FF13-4068-8E37-A9AA807EB029}">
          <x14:formula1>
            <xm:f>Zdroj!$AB$2:$AB$7</xm:f>
          </x14:formula1>
          <xm:sqref>G10:S11</xm:sqref>
        </x14:dataValidation>
        <x14:dataValidation type="list" allowBlank="1" showInputMessage="1" showErrorMessage="1" xr:uid="{2BBB8090-DE38-42D9-B790-849A5EDF5057}">
          <x14:formula1>
            <xm:f>Zdroj!$A$2:$A$7</xm:f>
          </x14:formula1>
          <xm:sqref>E26:E95</xm:sqref>
        </x14:dataValidation>
        <x14:dataValidation type="list" allowBlank="1" showInputMessage="1" showErrorMessage="1" xr:uid="{C762A738-84EF-485E-B8A0-9818D292F854}">
          <x14:formula1>
            <xm:f>INDIRECT(Zdroj!$AB$17)</xm:f>
          </x14:formula1>
          <xm:sqref>Q26:W95</xm:sqref>
        </x14:dataValidation>
        <x14:dataValidation type="list" allowBlank="1" showInputMessage="1" showErrorMessage="1" xr:uid="{82F50D30-4DF0-47CE-9E04-C568F006DE60}">
          <x14:formula1>
            <xm:f>Zdroj!$E$2:$E$18</xm:f>
          </x14:formula1>
          <xm:sqref>I26:O95</xm:sqref>
        </x14:dataValidation>
        <x14:dataValidation type="list" allowBlank="1" showInputMessage="1" showErrorMessage="1" xr:uid="{335688E2-8459-41B6-ABA9-59BE822B14A5}">
          <x14:formula1>
            <xm:f>Zdroj!$C$2:$C$9</xm:f>
          </x14:formula1>
          <xm:sqref>F26:F95</xm:sqref>
        </x14:dataValidation>
        <x14:dataValidation type="list" allowBlank="1" showInputMessage="1" showErrorMessage="1" xr:uid="{B7621128-285F-4E12-971E-0D30E1BBB42B}">
          <x14:formula1>
            <xm:f>Zdroj!$AZ$2:$AZ$6</xm:f>
          </x14:formula1>
          <xm:sqref>G26:G95</xm:sqref>
        </x14:dataValidation>
        <x14:dataValidation type="list" allowBlank="1" showInputMessage="1" showErrorMessage="1" xr:uid="{E62E1D33-E37A-413E-8162-81F769FA42EB}">
          <x14:formula1>
            <xm:f>Zdroj!T32:$U$1048569</xm:f>
          </x14:formula1>
          <xm:sqref>T13:T25</xm:sqref>
        </x14:dataValidation>
        <x14:dataValidation type="list" allowBlank="1" showInputMessage="1" showErrorMessage="1" xr:uid="{5C7A2751-35AC-4ADF-90E8-1F07D127ED26}">
          <x14:formula1>
            <xm:f>Zdroj!T30:$U$1048569</xm:f>
          </x14:formula1>
          <xm:sqref>T12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E0A30-30C4-4336-BB3C-C6FFAA9D8EA5}">
  <sheetPr>
    <tabColor rgb="FFFFFF00"/>
    <pageSetUpPr fitToPage="1"/>
  </sheetPr>
  <dimension ref="B2:X95"/>
  <sheetViews>
    <sheetView zoomScale="90" zoomScaleNormal="90" workbookViewId="0">
      <selection activeCell="D10" sqref="D10"/>
    </sheetView>
  </sheetViews>
  <sheetFormatPr defaultRowHeight="14.4" x14ac:dyDescent="0.3"/>
  <cols>
    <col min="1" max="1" width="3.77734375" style="5" customWidth="1"/>
    <col min="2" max="24" width="9.88671875" style="5" customWidth="1"/>
    <col min="25" max="25" width="3.77734375" style="5" customWidth="1"/>
    <col min="26" max="26" width="11.6640625" style="5" bestFit="1" customWidth="1"/>
    <col min="27" max="16384" width="8.88671875" style="5"/>
  </cols>
  <sheetData>
    <row r="2" spans="2:24" ht="18" x14ac:dyDescent="0.35">
      <c r="B2" s="129" t="s">
        <v>70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2:24" ht="18" x14ac:dyDescent="0.35">
      <c r="B3" s="129" t="s">
        <v>71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</row>
    <row r="4" spans="2:24" ht="15" customHeight="1" x14ac:dyDescent="0.3">
      <c r="B4" s="130" t="s">
        <v>72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</row>
    <row r="6" spans="2:24" ht="14.4" customHeight="1" x14ac:dyDescent="0.3">
      <c r="D6" s="128" t="s">
        <v>120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</row>
    <row r="7" spans="2:24" ht="14.4" customHeight="1" x14ac:dyDescent="0.3"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</row>
    <row r="8" spans="2:24" ht="14.4" customHeight="1" x14ac:dyDescent="0.3"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</row>
    <row r="9" spans="2:24" ht="14.4" customHeight="1" x14ac:dyDescent="0.3"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</row>
    <row r="10" spans="2:24" ht="14.4" customHeight="1" x14ac:dyDescent="0.3">
      <c r="E10" s="6"/>
      <c r="F10" s="72"/>
      <c r="G10" s="149" t="s">
        <v>87</v>
      </c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73"/>
    </row>
    <row r="11" spans="2:24" ht="14.4" customHeight="1" x14ac:dyDescent="0.3">
      <c r="E11" s="6"/>
      <c r="F11" s="72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73"/>
    </row>
    <row r="12" spans="2:24" ht="16.8" customHeight="1" x14ac:dyDescent="0.3">
      <c r="E12" s="6"/>
      <c r="F12" s="6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6"/>
    </row>
    <row r="13" spans="2:24" x14ac:dyDescent="0.3">
      <c r="F13" s="7"/>
      <c r="G13" s="7"/>
      <c r="H13" s="7"/>
      <c r="I13" s="7"/>
      <c r="J13" s="7"/>
      <c r="K13" s="7"/>
    </row>
    <row r="14" spans="2:24" ht="19.95" customHeight="1" x14ac:dyDescent="0.3">
      <c r="F14" s="137" t="s">
        <v>29</v>
      </c>
      <c r="G14" s="138"/>
      <c r="H14" s="138"/>
      <c r="I14" s="138"/>
      <c r="J14" s="138"/>
      <c r="K14" s="139"/>
      <c r="L14" s="140"/>
      <c r="M14" s="141"/>
      <c r="N14" s="141"/>
      <c r="O14" s="141"/>
      <c r="P14" s="141"/>
      <c r="Q14" s="141"/>
      <c r="R14" s="141"/>
      <c r="S14" s="141"/>
      <c r="T14" s="142"/>
    </row>
    <row r="15" spans="2:24" ht="19.95" customHeight="1" x14ac:dyDescent="0.3">
      <c r="F15" s="137" t="s">
        <v>30</v>
      </c>
      <c r="G15" s="138"/>
      <c r="H15" s="138"/>
      <c r="I15" s="138"/>
      <c r="J15" s="138"/>
      <c r="K15" s="139"/>
      <c r="L15" s="143"/>
      <c r="M15" s="144"/>
      <c r="N15" s="144"/>
      <c r="O15" s="144"/>
      <c r="P15" s="144"/>
      <c r="Q15" s="144"/>
      <c r="R15" s="144"/>
      <c r="S15" s="144"/>
      <c r="T15" s="145"/>
    </row>
    <row r="16" spans="2:24" ht="19.95" customHeight="1" x14ac:dyDescent="0.3">
      <c r="F16" s="137" t="s">
        <v>31</v>
      </c>
      <c r="G16" s="138"/>
      <c r="H16" s="138"/>
      <c r="I16" s="138"/>
      <c r="J16" s="138"/>
      <c r="K16" s="139"/>
      <c r="L16" s="140"/>
      <c r="M16" s="141"/>
      <c r="N16" s="141"/>
      <c r="O16" s="141"/>
      <c r="P16" s="141"/>
      <c r="Q16" s="141"/>
      <c r="R16" s="141"/>
      <c r="S16" s="141"/>
      <c r="T16" s="142"/>
    </row>
    <row r="17" spans="6:22" ht="19.95" customHeight="1" x14ac:dyDescent="0.3">
      <c r="F17" s="137" t="s">
        <v>32</v>
      </c>
      <c r="G17" s="138"/>
      <c r="H17" s="138"/>
      <c r="I17" s="138"/>
      <c r="J17" s="138"/>
      <c r="K17" s="139"/>
      <c r="L17" s="140"/>
      <c r="M17" s="141"/>
      <c r="N17" s="141"/>
      <c r="O17" s="141"/>
      <c r="P17" s="141"/>
      <c r="Q17" s="141"/>
      <c r="R17" s="141"/>
      <c r="S17" s="141"/>
      <c r="T17" s="142"/>
    </row>
    <row r="18" spans="6:22" ht="19.95" customHeight="1" x14ac:dyDescent="0.3">
      <c r="F18" s="137" t="s">
        <v>33</v>
      </c>
      <c r="G18" s="138"/>
      <c r="H18" s="138"/>
      <c r="I18" s="138"/>
      <c r="J18" s="138"/>
      <c r="K18" s="139"/>
      <c r="L18" s="140"/>
      <c r="M18" s="141"/>
      <c r="N18" s="141"/>
      <c r="O18" s="141"/>
      <c r="P18" s="141"/>
      <c r="Q18" s="141"/>
      <c r="R18" s="141"/>
      <c r="S18" s="141"/>
      <c r="T18" s="142"/>
    </row>
    <row r="19" spans="6:22" ht="19.95" customHeight="1" x14ac:dyDescent="0.3">
      <c r="F19" s="137" t="s">
        <v>34</v>
      </c>
      <c r="G19" s="138"/>
      <c r="H19" s="138"/>
      <c r="I19" s="138"/>
      <c r="J19" s="138"/>
      <c r="K19" s="139"/>
      <c r="L19" s="140"/>
      <c r="M19" s="141"/>
      <c r="N19" s="141"/>
      <c r="O19" s="141"/>
      <c r="P19" s="141"/>
      <c r="Q19" s="141"/>
      <c r="R19" s="141"/>
      <c r="S19" s="141"/>
      <c r="T19" s="142"/>
    </row>
    <row r="23" spans="6:22" ht="15" thickBot="1" x14ac:dyDescent="0.35"/>
    <row r="24" spans="6:22" s="8" customFormat="1" ht="46.2" customHeight="1" x14ac:dyDescent="0.3">
      <c r="G24" s="131" t="s">
        <v>6</v>
      </c>
      <c r="H24" s="133" t="s">
        <v>35</v>
      </c>
      <c r="I24" s="133" t="s">
        <v>7</v>
      </c>
      <c r="J24" s="133" t="s">
        <v>8</v>
      </c>
      <c r="K24" s="135" t="s">
        <v>11</v>
      </c>
      <c r="L24" s="135"/>
      <c r="M24" s="135"/>
      <c r="N24" s="135"/>
      <c r="O24" s="135"/>
      <c r="P24" s="135"/>
      <c r="Q24" s="135"/>
      <c r="R24" s="9" t="s">
        <v>2</v>
      </c>
    </row>
    <row r="25" spans="6:22" s="10" customFormat="1" ht="18" customHeight="1" thickBot="1" x14ac:dyDescent="0.35">
      <c r="G25" s="154"/>
      <c r="H25" s="155"/>
      <c r="I25" s="155"/>
      <c r="J25" s="155"/>
      <c r="K25" s="146"/>
      <c r="L25" s="147"/>
      <c r="M25" s="147"/>
      <c r="N25" s="147"/>
      <c r="O25" s="147"/>
      <c r="P25" s="147"/>
      <c r="Q25" s="148"/>
      <c r="R25" s="94">
        <f>SUM($R$26:$R$94)</f>
        <v>0</v>
      </c>
      <c r="S25" s="13"/>
      <c r="T25" s="13"/>
      <c r="U25" s="13"/>
      <c r="V25" s="13"/>
    </row>
    <row r="26" spans="6:22" x14ac:dyDescent="0.3">
      <c r="G26" s="97">
        <v>1</v>
      </c>
      <c r="H26" s="98"/>
      <c r="I26" s="99"/>
      <c r="J26" s="100"/>
      <c r="K26" s="150"/>
      <c r="L26" s="151"/>
      <c r="M26" s="151"/>
      <c r="N26" s="151"/>
      <c r="O26" s="151"/>
      <c r="P26" s="151"/>
      <c r="Q26" s="152"/>
      <c r="R26" s="101">
        <f>SUMIFS(Zdroj!$AQ$34:$AQ$57,Zdroj!$AO$34:$AO$57,$J26,Zdroj!$AP$34:$AP$57,$K26)</f>
        <v>0</v>
      </c>
    </row>
    <row r="27" spans="6:22" x14ac:dyDescent="0.3">
      <c r="G27" s="87">
        <v>2</v>
      </c>
      <c r="H27" s="95"/>
      <c r="I27" s="96"/>
      <c r="J27" s="82"/>
      <c r="K27" s="153"/>
      <c r="L27" s="153"/>
      <c r="M27" s="153"/>
      <c r="N27" s="153"/>
      <c r="O27" s="153"/>
      <c r="P27" s="153"/>
      <c r="Q27" s="153"/>
      <c r="R27" s="102">
        <f>SUMIFS(Zdroj!$AQ$34:$AQ$57,Zdroj!$AO$34:$AO$57,$J27,Zdroj!$AP$34:$AP$57,$K27)</f>
        <v>0</v>
      </c>
    </row>
    <row r="28" spans="6:22" x14ac:dyDescent="0.3">
      <c r="G28" s="87">
        <v>3</v>
      </c>
      <c r="H28" s="95"/>
      <c r="I28" s="96"/>
      <c r="J28" s="82"/>
      <c r="K28" s="153"/>
      <c r="L28" s="153"/>
      <c r="M28" s="153"/>
      <c r="N28" s="153"/>
      <c r="O28" s="153"/>
      <c r="P28" s="153"/>
      <c r="Q28" s="153"/>
      <c r="R28" s="102">
        <f>SUMIFS(Zdroj!$AQ$34:$AQ$57,Zdroj!$AO$34:$AO$57,$J28,Zdroj!$AP$34:$AP$57,$K28)</f>
        <v>0</v>
      </c>
    </row>
    <row r="29" spans="6:22" x14ac:dyDescent="0.3">
      <c r="G29" s="87">
        <v>4</v>
      </c>
      <c r="H29" s="95"/>
      <c r="I29" s="96"/>
      <c r="J29" s="82"/>
      <c r="K29" s="153"/>
      <c r="L29" s="153"/>
      <c r="M29" s="153"/>
      <c r="N29" s="153"/>
      <c r="O29" s="153"/>
      <c r="P29" s="153"/>
      <c r="Q29" s="153"/>
      <c r="R29" s="102">
        <f>SUMIFS(Zdroj!$AQ$34:$AQ$57,Zdroj!$AO$34:$AO$57,$J29,Zdroj!$AP$34:$AP$57,$K29)</f>
        <v>0</v>
      </c>
    </row>
    <row r="30" spans="6:22" x14ac:dyDescent="0.3">
      <c r="G30" s="87">
        <v>5</v>
      </c>
      <c r="H30" s="95"/>
      <c r="I30" s="96"/>
      <c r="J30" s="82"/>
      <c r="K30" s="153"/>
      <c r="L30" s="153"/>
      <c r="M30" s="153"/>
      <c r="N30" s="153"/>
      <c r="O30" s="153"/>
      <c r="P30" s="153"/>
      <c r="Q30" s="153"/>
      <c r="R30" s="102">
        <f>SUMIFS(Zdroj!$AQ$34:$AQ$57,Zdroj!$AO$34:$AO$57,$J30,Zdroj!$AP$34:$AP$57,$K30)</f>
        <v>0</v>
      </c>
    </row>
    <row r="31" spans="6:22" x14ac:dyDescent="0.3">
      <c r="G31" s="87">
        <v>6</v>
      </c>
      <c r="H31" s="95"/>
      <c r="I31" s="96"/>
      <c r="J31" s="82"/>
      <c r="K31" s="153"/>
      <c r="L31" s="153"/>
      <c r="M31" s="153"/>
      <c r="N31" s="153"/>
      <c r="O31" s="153"/>
      <c r="P31" s="153"/>
      <c r="Q31" s="153"/>
      <c r="R31" s="102">
        <f>SUMIFS(Zdroj!$AQ$34:$AQ$57,Zdroj!$AO$34:$AO$57,$J31,Zdroj!$AP$34:$AP$57,$K31)</f>
        <v>0</v>
      </c>
    </row>
    <row r="32" spans="6:22" x14ac:dyDescent="0.3">
      <c r="G32" s="87">
        <v>7</v>
      </c>
      <c r="H32" s="95"/>
      <c r="I32" s="96"/>
      <c r="J32" s="82"/>
      <c r="K32" s="153"/>
      <c r="L32" s="153"/>
      <c r="M32" s="153"/>
      <c r="N32" s="153"/>
      <c r="O32" s="153"/>
      <c r="P32" s="153"/>
      <c r="Q32" s="153"/>
      <c r="R32" s="102">
        <f>SUMIFS(Zdroj!$AQ$34:$AQ$57,Zdroj!$AO$34:$AO$57,$J32,Zdroj!$AP$34:$AP$57,$K32)</f>
        <v>0</v>
      </c>
    </row>
    <row r="33" spans="7:18" x14ac:dyDescent="0.3">
      <c r="G33" s="87">
        <v>8</v>
      </c>
      <c r="H33" s="95"/>
      <c r="I33" s="96"/>
      <c r="J33" s="82"/>
      <c r="K33" s="153"/>
      <c r="L33" s="153"/>
      <c r="M33" s="153"/>
      <c r="N33" s="153"/>
      <c r="O33" s="153"/>
      <c r="P33" s="153"/>
      <c r="Q33" s="153"/>
      <c r="R33" s="102">
        <f>SUMIFS(Zdroj!$AQ$34:$AQ$57,Zdroj!$AO$34:$AO$57,$J33,Zdroj!$AP$34:$AP$57,$K33)</f>
        <v>0</v>
      </c>
    </row>
    <row r="34" spans="7:18" x14ac:dyDescent="0.3">
      <c r="G34" s="87">
        <v>9</v>
      </c>
      <c r="H34" s="95"/>
      <c r="I34" s="96"/>
      <c r="J34" s="82"/>
      <c r="K34" s="153"/>
      <c r="L34" s="153"/>
      <c r="M34" s="153"/>
      <c r="N34" s="153"/>
      <c r="O34" s="153"/>
      <c r="P34" s="153"/>
      <c r="Q34" s="153"/>
      <c r="R34" s="102">
        <f>SUMIFS(Zdroj!$AQ$34:$AQ$57,Zdroj!$AO$34:$AO$57,$J34,Zdroj!$AP$34:$AP$57,$K34)</f>
        <v>0</v>
      </c>
    </row>
    <row r="35" spans="7:18" x14ac:dyDescent="0.3">
      <c r="G35" s="87">
        <v>10</v>
      </c>
      <c r="H35" s="95"/>
      <c r="I35" s="96"/>
      <c r="J35" s="82"/>
      <c r="K35" s="153"/>
      <c r="L35" s="153"/>
      <c r="M35" s="153"/>
      <c r="N35" s="153"/>
      <c r="O35" s="153"/>
      <c r="P35" s="153"/>
      <c r="Q35" s="153"/>
      <c r="R35" s="102">
        <f>SUMIFS(Zdroj!$AQ$34:$AQ$57,Zdroj!$AO$34:$AO$57,$J35,Zdroj!$AP$34:$AP$57,$K35)</f>
        <v>0</v>
      </c>
    </row>
    <row r="36" spans="7:18" x14ac:dyDescent="0.3">
      <c r="G36" s="87">
        <v>11</v>
      </c>
      <c r="H36" s="95"/>
      <c r="I36" s="96"/>
      <c r="J36" s="82"/>
      <c r="K36" s="153"/>
      <c r="L36" s="153"/>
      <c r="M36" s="153"/>
      <c r="N36" s="153"/>
      <c r="O36" s="153"/>
      <c r="P36" s="153"/>
      <c r="Q36" s="153"/>
      <c r="R36" s="102">
        <f>SUMIFS(Zdroj!$AQ$34:$AQ$57,Zdroj!$AO$34:$AO$57,$J36,Zdroj!$AP$34:$AP$57,$K36)</f>
        <v>0</v>
      </c>
    </row>
    <row r="37" spans="7:18" x14ac:dyDescent="0.3">
      <c r="G37" s="87">
        <v>12</v>
      </c>
      <c r="H37" s="95"/>
      <c r="I37" s="96"/>
      <c r="J37" s="82"/>
      <c r="K37" s="153"/>
      <c r="L37" s="153"/>
      <c r="M37" s="153"/>
      <c r="N37" s="153"/>
      <c r="O37" s="153"/>
      <c r="P37" s="153"/>
      <c r="Q37" s="153"/>
      <c r="R37" s="102">
        <f>SUMIFS(Zdroj!$AQ$34:$AQ$57,Zdroj!$AO$34:$AO$57,$J37,Zdroj!$AP$34:$AP$57,$K37)</f>
        <v>0</v>
      </c>
    </row>
    <row r="38" spans="7:18" x14ac:dyDescent="0.3">
      <c r="G38" s="87">
        <v>13</v>
      </c>
      <c r="H38" s="95"/>
      <c r="I38" s="96"/>
      <c r="J38" s="82"/>
      <c r="K38" s="153"/>
      <c r="L38" s="153"/>
      <c r="M38" s="153"/>
      <c r="N38" s="153"/>
      <c r="O38" s="153"/>
      <c r="P38" s="153"/>
      <c r="Q38" s="153"/>
      <c r="R38" s="102">
        <f>SUMIFS(Zdroj!$AQ$34:$AQ$57,Zdroj!$AO$34:$AO$57,$J38,Zdroj!$AP$34:$AP$57,$K38)</f>
        <v>0</v>
      </c>
    </row>
    <row r="39" spans="7:18" x14ac:dyDescent="0.3">
      <c r="G39" s="87">
        <v>14</v>
      </c>
      <c r="H39" s="95"/>
      <c r="I39" s="96"/>
      <c r="J39" s="82"/>
      <c r="K39" s="153"/>
      <c r="L39" s="153"/>
      <c r="M39" s="153"/>
      <c r="N39" s="153"/>
      <c r="O39" s="153"/>
      <c r="P39" s="153"/>
      <c r="Q39" s="153"/>
      <c r="R39" s="102">
        <f>SUMIFS(Zdroj!$AQ$34:$AQ$57,Zdroj!$AO$34:$AO$57,$J39,Zdroj!$AP$34:$AP$57,$K39)</f>
        <v>0</v>
      </c>
    </row>
    <row r="40" spans="7:18" x14ac:dyDescent="0.3">
      <c r="G40" s="87">
        <v>15</v>
      </c>
      <c r="H40" s="95"/>
      <c r="I40" s="96"/>
      <c r="J40" s="82"/>
      <c r="K40" s="153"/>
      <c r="L40" s="153"/>
      <c r="M40" s="153"/>
      <c r="N40" s="153"/>
      <c r="O40" s="153"/>
      <c r="P40" s="153"/>
      <c r="Q40" s="153"/>
      <c r="R40" s="102">
        <f>SUMIFS(Zdroj!$AQ$34:$AQ$57,Zdroj!$AO$34:$AO$57,$J40,Zdroj!$AP$34:$AP$57,$K40)</f>
        <v>0</v>
      </c>
    </row>
    <row r="41" spans="7:18" x14ac:dyDescent="0.3">
      <c r="G41" s="87">
        <v>16</v>
      </c>
      <c r="H41" s="95"/>
      <c r="I41" s="96"/>
      <c r="J41" s="82"/>
      <c r="K41" s="153"/>
      <c r="L41" s="153"/>
      <c r="M41" s="153"/>
      <c r="N41" s="153"/>
      <c r="O41" s="153"/>
      <c r="P41" s="153"/>
      <c r="Q41" s="153"/>
      <c r="R41" s="102">
        <f>SUMIFS(Zdroj!$AQ$34:$AQ$57,Zdroj!$AO$34:$AO$57,$J41,Zdroj!$AP$34:$AP$57,$K41)</f>
        <v>0</v>
      </c>
    </row>
    <row r="42" spans="7:18" x14ac:dyDescent="0.3">
      <c r="G42" s="87">
        <v>17</v>
      </c>
      <c r="H42" s="95"/>
      <c r="I42" s="96"/>
      <c r="J42" s="82"/>
      <c r="K42" s="153"/>
      <c r="L42" s="153"/>
      <c r="M42" s="153"/>
      <c r="N42" s="153"/>
      <c r="O42" s="153"/>
      <c r="P42" s="153"/>
      <c r="Q42" s="153"/>
      <c r="R42" s="102">
        <f>SUMIFS(Zdroj!$AQ$34:$AQ$57,Zdroj!$AO$34:$AO$57,$J42,Zdroj!$AP$34:$AP$57,$K42)</f>
        <v>0</v>
      </c>
    </row>
    <row r="43" spans="7:18" x14ac:dyDescent="0.3">
      <c r="G43" s="87">
        <v>18</v>
      </c>
      <c r="H43" s="95"/>
      <c r="I43" s="96"/>
      <c r="J43" s="82"/>
      <c r="K43" s="153"/>
      <c r="L43" s="153"/>
      <c r="M43" s="153"/>
      <c r="N43" s="153"/>
      <c r="O43" s="153"/>
      <c r="P43" s="153"/>
      <c r="Q43" s="153"/>
      <c r="R43" s="102">
        <f>SUMIFS(Zdroj!$AQ$34:$AQ$57,Zdroj!$AO$34:$AO$57,$J43,Zdroj!$AP$34:$AP$57,$K43)</f>
        <v>0</v>
      </c>
    </row>
    <row r="44" spans="7:18" x14ac:dyDescent="0.3">
      <c r="G44" s="87">
        <v>19</v>
      </c>
      <c r="H44" s="95"/>
      <c r="I44" s="96"/>
      <c r="J44" s="82"/>
      <c r="K44" s="153"/>
      <c r="L44" s="153"/>
      <c r="M44" s="153"/>
      <c r="N44" s="153"/>
      <c r="O44" s="153"/>
      <c r="P44" s="153"/>
      <c r="Q44" s="153"/>
      <c r="R44" s="102">
        <f>SUMIFS(Zdroj!$AQ$34:$AQ$57,Zdroj!$AO$34:$AO$57,$J44,Zdroj!$AP$34:$AP$57,$K44)</f>
        <v>0</v>
      </c>
    </row>
    <row r="45" spans="7:18" x14ac:dyDescent="0.3">
      <c r="G45" s="87">
        <v>20</v>
      </c>
      <c r="H45" s="95"/>
      <c r="I45" s="96"/>
      <c r="J45" s="82"/>
      <c r="K45" s="153"/>
      <c r="L45" s="153"/>
      <c r="M45" s="153"/>
      <c r="N45" s="153"/>
      <c r="O45" s="153"/>
      <c r="P45" s="153"/>
      <c r="Q45" s="153"/>
      <c r="R45" s="102">
        <f>SUMIFS(Zdroj!$AQ$34:$AQ$57,Zdroj!$AO$34:$AO$57,$J45,Zdroj!$AP$34:$AP$57,$K45)</f>
        <v>0</v>
      </c>
    </row>
    <row r="46" spans="7:18" x14ac:dyDescent="0.3">
      <c r="G46" s="87">
        <v>21</v>
      </c>
      <c r="H46" s="95"/>
      <c r="I46" s="96"/>
      <c r="J46" s="82"/>
      <c r="K46" s="153"/>
      <c r="L46" s="153"/>
      <c r="M46" s="153"/>
      <c r="N46" s="153"/>
      <c r="O46" s="153"/>
      <c r="P46" s="153"/>
      <c r="Q46" s="153"/>
      <c r="R46" s="102">
        <f>SUMIFS(Zdroj!$AQ$34:$AQ$57,Zdroj!$AO$34:$AO$57,$J46,Zdroj!$AP$34:$AP$57,$K46)</f>
        <v>0</v>
      </c>
    </row>
    <row r="47" spans="7:18" x14ac:dyDescent="0.3">
      <c r="G47" s="87">
        <v>22</v>
      </c>
      <c r="H47" s="95"/>
      <c r="I47" s="96"/>
      <c r="J47" s="82"/>
      <c r="K47" s="153"/>
      <c r="L47" s="153"/>
      <c r="M47" s="153"/>
      <c r="N47" s="153"/>
      <c r="O47" s="153"/>
      <c r="P47" s="153"/>
      <c r="Q47" s="153"/>
      <c r="R47" s="102">
        <f>SUMIFS(Zdroj!$AQ$34:$AQ$57,Zdroj!$AO$34:$AO$57,$J47,Zdroj!$AP$34:$AP$57,$K47)</f>
        <v>0</v>
      </c>
    </row>
    <row r="48" spans="7:18" x14ac:dyDescent="0.3">
      <c r="G48" s="87">
        <v>23</v>
      </c>
      <c r="H48" s="95"/>
      <c r="I48" s="96"/>
      <c r="J48" s="82"/>
      <c r="K48" s="153"/>
      <c r="L48" s="153"/>
      <c r="M48" s="153"/>
      <c r="N48" s="153"/>
      <c r="O48" s="153"/>
      <c r="P48" s="153"/>
      <c r="Q48" s="153"/>
      <c r="R48" s="102">
        <f>SUMIFS(Zdroj!$AQ$34:$AQ$57,Zdroj!$AO$34:$AO$57,$J48,Zdroj!$AP$34:$AP$57,$K48)</f>
        <v>0</v>
      </c>
    </row>
    <row r="49" spans="7:18" x14ac:dyDescent="0.3">
      <c r="G49" s="87">
        <v>24</v>
      </c>
      <c r="H49" s="95"/>
      <c r="I49" s="96"/>
      <c r="J49" s="82"/>
      <c r="K49" s="153"/>
      <c r="L49" s="153"/>
      <c r="M49" s="153"/>
      <c r="N49" s="153"/>
      <c r="O49" s="153"/>
      <c r="P49" s="153"/>
      <c r="Q49" s="153"/>
      <c r="R49" s="102">
        <f>SUMIFS(Zdroj!$AQ$34:$AQ$57,Zdroj!$AO$34:$AO$57,$J49,Zdroj!$AP$34:$AP$57,$K49)</f>
        <v>0</v>
      </c>
    </row>
    <row r="50" spans="7:18" x14ac:dyDescent="0.3">
      <c r="G50" s="87">
        <v>25</v>
      </c>
      <c r="H50" s="95"/>
      <c r="I50" s="96"/>
      <c r="J50" s="82"/>
      <c r="K50" s="153"/>
      <c r="L50" s="153"/>
      <c r="M50" s="153"/>
      <c r="N50" s="153"/>
      <c r="O50" s="153"/>
      <c r="P50" s="153"/>
      <c r="Q50" s="153"/>
      <c r="R50" s="102">
        <f>SUMIFS(Zdroj!$AQ$34:$AQ$57,Zdroj!$AO$34:$AO$57,$J50,Zdroj!$AP$34:$AP$57,$K50)</f>
        <v>0</v>
      </c>
    </row>
    <row r="51" spans="7:18" x14ac:dyDescent="0.3">
      <c r="G51" s="87">
        <v>26</v>
      </c>
      <c r="H51" s="95"/>
      <c r="I51" s="96"/>
      <c r="J51" s="82"/>
      <c r="K51" s="153"/>
      <c r="L51" s="153"/>
      <c r="M51" s="153"/>
      <c r="N51" s="153"/>
      <c r="O51" s="153"/>
      <c r="P51" s="153"/>
      <c r="Q51" s="153"/>
      <c r="R51" s="102">
        <f>SUMIFS(Zdroj!$AQ$34:$AQ$57,Zdroj!$AO$34:$AO$57,$J51,Zdroj!$AP$34:$AP$57,$K51)</f>
        <v>0</v>
      </c>
    </row>
    <row r="52" spans="7:18" x14ac:dyDescent="0.3">
      <c r="G52" s="87">
        <v>27</v>
      </c>
      <c r="H52" s="95"/>
      <c r="I52" s="96"/>
      <c r="J52" s="82"/>
      <c r="K52" s="153"/>
      <c r="L52" s="153"/>
      <c r="M52" s="153"/>
      <c r="N52" s="153"/>
      <c r="O52" s="153"/>
      <c r="P52" s="153"/>
      <c r="Q52" s="153"/>
      <c r="R52" s="102">
        <f>SUMIFS(Zdroj!$AQ$34:$AQ$57,Zdroj!$AO$34:$AO$57,$J52,Zdroj!$AP$34:$AP$57,$K52)</f>
        <v>0</v>
      </c>
    </row>
    <row r="53" spans="7:18" x14ac:dyDescent="0.3">
      <c r="G53" s="87">
        <v>28</v>
      </c>
      <c r="H53" s="95"/>
      <c r="I53" s="96"/>
      <c r="J53" s="82"/>
      <c r="K53" s="153"/>
      <c r="L53" s="153"/>
      <c r="M53" s="153"/>
      <c r="N53" s="153"/>
      <c r="O53" s="153"/>
      <c r="P53" s="153"/>
      <c r="Q53" s="153"/>
      <c r="R53" s="102">
        <f>SUMIFS(Zdroj!$AQ$34:$AQ$57,Zdroj!$AO$34:$AO$57,$J53,Zdroj!$AP$34:$AP$57,$K53)</f>
        <v>0</v>
      </c>
    </row>
    <row r="54" spans="7:18" x14ac:dyDescent="0.3">
      <c r="G54" s="87">
        <v>29</v>
      </c>
      <c r="H54" s="95"/>
      <c r="I54" s="96"/>
      <c r="J54" s="82"/>
      <c r="K54" s="153"/>
      <c r="L54" s="153"/>
      <c r="M54" s="153"/>
      <c r="N54" s="153"/>
      <c r="O54" s="153"/>
      <c r="P54" s="153"/>
      <c r="Q54" s="153"/>
      <c r="R54" s="102">
        <f>SUMIFS(Zdroj!$AQ$34:$AQ$57,Zdroj!$AO$34:$AO$57,$J54,Zdroj!$AP$34:$AP$57,$K54)</f>
        <v>0</v>
      </c>
    </row>
    <row r="55" spans="7:18" x14ac:dyDescent="0.3">
      <c r="G55" s="87">
        <v>30</v>
      </c>
      <c r="H55" s="95"/>
      <c r="I55" s="96"/>
      <c r="J55" s="82"/>
      <c r="K55" s="153"/>
      <c r="L55" s="153"/>
      <c r="M55" s="153"/>
      <c r="N55" s="153"/>
      <c r="O55" s="153"/>
      <c r="P55" s="153"/>
      <c r="Q55" s="153"/>
      <c r="R55" s="102">
        <f>SUMIFS(Zdroj!$AQ$34:$AQ$57,Zdroj!$AO$34:$AO$57,$J55,Zdroj!$AP$34:$AP$57,$K55)</f>
        <v>0</v>
      </c>
    </row>
    <row r="56" spans="7:18" x14ac:dyDescent="0.3">
      <c r="G56" s="87">
        <v>31</v>
      </c>
      <c r="H56" s="95"/>
      <c r="I56" s="96"/>
      <c r="J56" s="82"/>
      <c r="K56" s="153"/>
      <c r="L56" s="153"/>
      <c r="M56" s="153"/>
      <c r="N56" s="153"/>
      <c r="O56" s="153"/>
      <c r="P56" s="153"/>
      <c r="Q56" s="153"/>
      <c r="R56" s="102">
        <f>SUMIFS(Zdroj!$AQ$34:$AQ$57,Zdroj!$AO$34:$AO$57,$J56,Zdroj!$AP$34:$AP$57,$K56)</f>
        <v>0</v>
      </c>
    </row>
    <row r="57" spans="7:18" x14ac:dyDescent="0.3">
      <c r="G57" s="87">
        <v>32</v>
      </c>
      <c r="H57" s="95"/>
      <c r="I57" s="96"/>
      <c r="J57" s="82"/>
      <c r="K57" s="153"/>
      <c r="L57" s="153"/>
      <c r="M57" s="153"/>
      <c r="N57" s="153"/>
      <c r="O57" s="153"/>
      <c r="P57" s="153"/>
      <c r="Q57" s="153"/>
      <c r="R57" s="102">
        <f>SUMIFS(Zdroj!$AQ$34:$AQ$57,Zdroj!$AO$34:$AO$57,$J57,Zdroj!$AP$34:$AP$57,$K57)</f>
        <v>0</v>
      </c>
    </row>
    <row r="58" spans="7:18" x14ac:dyDescent="0.3">
      <c r="G58" s="87">
        <v>33</v>
      </c>
      <c r="H58" s="95"/>
      <c r="I58" s="96"/>
      <c r="J58" s="82"/>
      <c r="K58" s="153"/>
      <c r="L58" s="153"/>
      <c r="M58" s="153"/>
      <c r="N58" s="153"/>
      <c r="O58" s="153"/>
      <c r="P58" s="153"/>
      <c r="Q58" s="153"/>
      <c r="R58" s="102">
        <f>SUMIFS(Zdroj!$AQ$34:$AQ$57,Zdroj!$AO$34:$AO$57,$J58,Zdroj!$AP$34:$AP$57,$K58)</f>
        <v>0</v>
      </c>
    </row>
    <row r="59" spans="7:18" x14ac:dyDescent="0.3">
      <c r="G59" s="87">
        <v>34</v>
      </c>
      <c r="H59" s="95"/>
      <c r="I59" s="96"/>
      <c r="J59" s="82"/>
      <c r="K59" s="153"/>
      <c r="L59" s="153"/>
      <c r="M59" s="153"/>
      <c r="N59" s="153"/>
      <c r="O59" s="153"/>
      <c r="P59" s="153"/>
      <c r="Q59" s="153"/>
      <c r="R59" s="102">
        <f>SUMIFS(Zdroj!$AQ$34:$AQ$57,Zdroj!$AO$34:$AO$57,$J59,Zdroj!$AP$34:$AP$57,$K59)</f>
        <v>0</v>
      </c>
    </row>
    <row r="60" spans="7:18" x14ac:dyDescent="0.3">
      <c r="G60" s="87">
        <v>35</v>
      </c>
      <c r="H60" s="95"/>
      <c r="I60" s="96"/>
      <c r="J60" s="82"/>
      <c r="K60" s="153"/>
      <c r="L60" s="153"/>
      <c r="M60" s="153"/>
      <c r="N60" s="153"/>
      <c r="O60" s="153"/>
      <c r="P60" s="153"/>
      <c r="Q60" s="153"/>
      <c r="R60" s="102">
        <f>SUMIFS(Zdroj!$AQ$34:$AQ$57,Zdroj!$AO$34:$AO$57,$J60,Zdroj!$AP$34:$AP$57,$K60)</f>
        <v>0</v>
      </c>
    </row>
    <row r="61" spans="7:18" x14ac:dyDescent="0.3">
      <c r="G61" s="87">
        <v>36</v>
      </c>
      <c r="H61" s="95"/>
      <c r="I61" s="96"/>
      <c r="J61" s="82"/>
      <c r="K61" s="153"/>
      <c r="L61" s="153"/>
      <c r="M61" s="153"/>
      <c r="N61" s="153"/>
      <c r="O61" s="153"/>
      <c r="P61" s="153"/>
      <c r="Q61" s="153"/>
      <c r="R61" s="102">
        <f>SUMIFS(Zdroj!$AQ$34:$AQ$57,Zdroj!$AO$34:$AO$57,$J61,Zdroj!$AP$34:$AP$57,$K61)</f>
        <v>0</v>
      </c>
    </row>
    <row r="62" spans="7:18" x14ac:dyDescent="0.3">
      <c r="G62" s="87">
        <v>37</v>
      </c>
      <c r="H62" s="95"/>
      <c r="I62" s="96"/>
      <c r="J62" s="82"/>
      <c r="K62" s="153"/>
      <c r="L62" s="153"/>
      <c r="M62" s="153"/>
      <c r="N62" s="153"/>
      <c r="O62" s="153"/>
      <c r="P62" s="153"/>
      <c r="Q62" s="153"/>
      <c r="R62" s="102">
        <f>SUMIFS(Zdroj!$AQ$34:$AQ$57,Zdroj!$AO$34:$AO$57,$J62,Zdroj!$AP$34:$AP$57,$K62)</f>
        <v>0</v>
      </c>
    </row>
    <row r="63" spans="7:18" x14ac:dyDescent="0.3">
      <c r="G63" s="87">
        <v>38</v>
      </c>
      <c r="H63" s="95"/>
      <c r="I63" s="96"/>
      <c r="J63" s="82"/>
      <c r="K63" s="153"/>
      <c r="L63" s="153"/>
      <c r="M63" s="153"/>
      <c r="N63" s="153"/>
      <c r="O63" s="153"/>
      <c r="P63" s="153"/>
      <c r="Q63" s="153"/>
      <c r="R63" s="102">
        <f>SUMIFS(Zdroj!$AQ$34:$AQ$57,Zdroj!$AO$34:$AO$57,$J63,Zdroj!$AP$34:$AP$57,$K63)</f>
        <v>0</v>
      </c>
    </row>
    <row r="64" spans="7:18" x14ac:dyDescent="0.3">
      <c r="G64" s="87">
        <v>39</v>
      </c>
      <c r="H64" s="95"/>
      <c r="I64" s="96"/>
      <c r="J64" s="82"/>
      <c r="K64" s="153"/>
      <c r="L64" s="153"/>
      <c r="M64" s="153"/>
      <c r="N64" s="153"/>
      <c r="O64" s="153"/>
      <c r="P64" s="153"/>
      <c r="Q64" s="153"/>
      <c r="R64" s="102">
        <f>SUMIFS(Zdroj!$AQ$34:$AQ$57,Zdroj!$AO$34:$AO$57,$J64,Zdroj!$AP$34:$AP$57,$K64)</f>
        <v>0</v>
      </c>
    </row>
    <row r="65" spans="7:18" x14ac:dyDescent="0.3">
      <c r="G65" s="87">
        <v>40</v>
      </c>
      <c r="H65" s="95"/>
      <c r="I65" s="96"/>
      <c r="J65" s="82"/>
      <c r="K65" s="153"/>
      <c r="L65" s="153"/>
      <c r="M65" s="153"/>
      <c r="N65" s="153"/>
      <c r="O65" s="153"/>
      <c r="P65" s="153"/>
      <c r="Q65" s="153"/>
      <c r="R65" s="102">
        <f>SUMIFS(Zdroj!$AQ$34:$AQ$57,Zdroj!$AO$34:$AO$57,$J65,Zdroj!$AP$34:$AP$57,$K65)</f>
        <v>0</v>
      </c>
    </row>
    <row r="66" spans="7:18" x14ac:dyDescent="0.3">
      <c r="G66" s="87">
        <v>41</v>
      </c>
      <c r="H66" s="95"/>
      <c r="I66" s="96"/>
      <c r="J66" s="82"/>
      <c r="K66" s="153"/>
      <c r="L66" s="153"/>
      <c r="M66" s="153"/>
      <c r="N66" s="153"/>
      <c r="O66" s="153"/>
      <c r="P66" s="153"/>
      <c r="Q66" s="153"/>
      <c r="R66" s="102">
        <f>SUMIFS(Zdroj!$AQ$34:$AQ$57,Zdroj!$AO$34:$AO$57,$J66,Zdroj!$AP$34:$AP$57,$K66)</f>
        <v>0</v>
      </c>
    </row>
    <row r="67" spans="7:18" x14ac:dyDescent="0.3">
      <c r="G67" s="87">
        <v>42</v>
      </c>
      <c r="H67" s="95"/>
      <c r="I67" s="96"/>
      <c r="J67" s="82"/>
      <c r="K67" s="153"/>
      <c r="L67" s="153"/>
      <c r="M67" s="153"/>
      <c r="N67" s="153"/>
      <c r="O67" s="153"/>
      <c r="P67" s="153"/>
      <c r="Q67" s="153"/>
      <c r="R67" s="102">
        <f>SUMIFS(Zdroj!$AQ$34:$AQ$57,Zdroj!$AO$34:$AO$57,$J67,Zdroj!$AP$34:$AP$57,$K67)</f>
        <v>0</v>
      </c>
    </row>
    <row r="68" spans="7:18" x14ac:dyDescent="0.3">
      <c r="G68" s="87">
        <v>43</v>
      </c>
      <c r="H68" s="95"/>
      <c r="I68" s="96"/>
      <c r="J68" s="82"/>
      <c r="K68" s="153"/>
      <c r="L68" s="153"/>
      <c r="M68" s="153"/>
      <c r="N68" s="153"/>
      <c r="O68" s="153"/>
      <c r="P68" s="153"/>
      <c r="Q68" s="153"/>
      <c r="R68" s="102">
        <f>SUMIFS(Zdroj!$AQ$34:$AQ$57,Zdroj!$AO$34:$AO$57,$J68,Zdroj!$AP$34:$AP$57,$K68)</f>
        <v>0</v>
      </c>
    </row>
    <row r="69" spans="7:18" x14ac:dyDescent="0.3">
      <c r="G69" s="87">
        <v>44</v>
      </c>
      <c r="H69" s="95"/>
      <c r="I69" s="96"/>
      <c r="J69" s="82"/>
      <c r="K69" s="153"/>
      <c r="L69" s="153"/>
      <c r="M69" s="153"/>
      <c r="N69" s="153"/>
      <c r="O69" s="153"/>
      <c r="P69" s="153"/>
      <c r="Q69" s="153"/>
      <c r="R69" s="102">
        <f>SUMIFS(Zdroj!$AQ$34:$AQ$57,Zdroj!$AO$34:$AO$57,$J69,Zdroj!$AP$34:$AP$57,$K69)</f>
        <v>0</v>
      </c>
    </row>
    <row r="70" spans="7:18" x14ac:dyDescent="0.3">
      <c r="G70" s="87">
        <v>45</v>
      </c>
      <c r="H70" s="95"/>
      <c r="I70" s="96"/>
      <c r="J70" s="82"/>
      <c r="K70" s="153"/>
      <c r="L70" s="153"/>
      <c r="M70" s="153"/>
      <c r="N70" s="153"/>
      <c r="O70" s="153"/>
      <c r="P70" s="153"/>
      <c r="Q70" s="153"/>
      <c r="R70" s="102">
        <f>SUMIFS(Zdroj!$AQ$34:$AQ$57,Zdroj!$AO$34:$AO$57,$J70,Zdroj!$AP$34:$AP$57,$K70)</f>
        <v>0</v>
      </c>
    </row>
    <row r="71" spans="7:18" x14ac:dyDescent="0.3">
      <c r="G71" s="87">
        <v>46</v>
      </c>
      <c r="H71" s="95"/>
      <c r="I71" s="96"/>
      <c r="J71" s="82"/>
      <c r="K71" s="153"/>
      <c r="L71" s="153"/>
      <c r="M71" s="153"/>
      <c r="N71" s="153"/>
      <c r="O71" s="153"/>
      <c r="P71" s="153"/>
      <c r="Q71" s="153"/>
      <c r="R71" s="102">
        <f>SUMIFS(Zdroj!$AQ$34:$AQ$57,Zdroj!$AO$34:$AO$57,$J71,Zdroj!$AP$34:$AP$57,$K71)</f>
        <v>0</v>
      </c>
    </row>
    <row r="72" spans="7:18" x14ac:dyDescent="0.3">
      <c r="G72" s="87">
        <v>47</v>
      </c>
      <c r="H72" s="95"/>
      <c r="I72" s="96"/>
      <c r="J72" s="82"/>
      <c r="K72" s="153"/>
      <c r="L72" s="153"/>
      <c r="M72" s="153"/>
      <c r="N72" s="153"/>
      <c r="O72" s="153"/>
      <c r="P72" s="153"/>
      <c r="Q72" s="153"/>
      <c r="R72" s="102">
        <f>SUMIFS(Zdroj!$AQ$34:$AQ$57,Zdroj!$AO$34:$AO$57,$J72,Zdroj!$AP$34:$AP$57,$K72)</f>
        <v>0</v>
      </c>
    </row>
    <row r="73" spans="7:18" x14ac:dyDescent="0.3">
      <c r="G73" s="87">
        <v>48</v>
      </c>
      <c r="H73" s="95"/>
      <c r="I73" s="96"/>
      <c r="J73" s="82"/>
      <c r="K73" s="153"/>
      <c r="L73" s="153"/>
      <c r="M73" s="153"/>
      <c r="N73" s="153"/>
      <c r="O73" s="153"/>
      <c r="P73" s="153"/>
      <c r="Q73" s="153"/>
      <c r="R73" s="102">
        <f>SUMIFS(Zdroj!$AQ$34:$AQ$57,Zdroj!$AO$34:$AO$57,$J73,Zdroj!$AP$34:$AP$57,$K73)</f>
        <v>0</v>
      </c>
    </row>
    <row r="74" spans="7:18" x14ac:dyDescent="0.3">
      <c r="G74" s="87">
        <v>49</v>
      </c>
      <c r="H74" s="95"/>
      <c r="I74" s="96"/>
      <c r="J74" s="82"/>
      <c r="K74" s="153"/>
      <c r="L74" s="153"/>
      <c r="M74" s="153"/>
      <c r="N74" s="153"/>
      <c r="O74" s="153"/>
      <c r="P74" s="153"/>
      <c r="Q74" s="153"/>
      <c r="R74" s="102">
        <f>SUMIFS(Zdroj!$AQ$34:$AQ$57,Zdroj!$AO$34:$AO$57,$J74,Zdroj!$AP$34:$AP$57,$K74)</f>
        <v>0</v>
      </c>
    </row>
    <row r="75" spans="7:18" x14ac:dyDescent="0.3">
      <c r="G75" s="87">
        <v>50</v>
      </c>
      <c r="H75" s="95"/>
      <c r="I75" s="96"/>
      <c r="J75" s="82"/>
      <c r="K75" s="153"/>
      <c r="L75" s="153"/>
      <c r="M75" s="153"/>
      <c r="N75" s="153"/>
      <c r="O75" s="153"/>
      <c r="P75" s="153"/>
      <c r="Q75" s="153"/>
      <c r="R75" s="102">
        <f>SUMIFS(Zdroj!$AQ$34:$AQ$57,Zdroj!$AO$34:$AO$57,$J75,Zdroj!$AP$34:$AP$57,$K75)</f>
        <v>0</v>
      </c>
    </row>
    <row r="76" spans="7:18" x14ac:dyDescent="0.3">
      <c r="G76" s="87">
        <v>51</v>
      </c>
      <c r="H76" s="95"/>
      <c r="I76" s="96"/>
      <c r="J76" s="82"/>
      <c r="K76" s="153"/>
      <c r="L76" s="153"/>
      <c r="M76" s="153"/>
      <c r="N76" s="153"/>
      <c r="O76" s="153"/>
      <c r="P76" s="153"/>
      <c r="Q76" s="153"/>
      <c r="R76" s="102">
        <f>SUMIFS(Zdroj!$AQ$34:$AQ$57,Zdroj!$AO$34:$AO$57,$J76,Zdroj!$AP$34:$AP$57,$K76)</f>
        <v>0</v>
      </c>
    </row>
    <row r="77" spans="7:18" x14ac:dyDescent="0.3">
      <c r="G77" s="87">
        <v>52</v>
      </c>
      <c r="H77" s="95"/>
      <c r="I77" s="96"/>
      <c r="J77" s="82"/>
      <c r="K77" s="153"/>
      <c r="L77" s="153"/>
      <c r="M77" s="153"/>
      <c r="N77" s="153"/>
      <c r="O77" s="153"/>
      <c r="P77" s="153"/>
      <c r="Q77" s="153"/>
      <c r="R77" s="102">
        <f>SUMIFS(Zdroj!$AQ$34:$AQ$57,Zdroj!$AO$34:$AO$57,$J77,Zdroj!$AP$34:$AP$57,$K77)</f>
        <v>0</v>
      </c>
    </row>
    <row r="78" spans="7:18" x14ac:dyDescent="0.3">
      <c r="G78" s="87">
        <v>53</v>
      </c>
      <c r="H78" s="95"/>
      <c r="I78" s="96"/>
      <c r="J78" s="82"/>
      <c r="K78" s="153"/>
      <c r="L78" s="153"/>
      <c r="M78" s="153"/>
      <c r="N78" s="153"/>
      <c r="O78" s="153"/>
      <c r="P78" s="153"/>
      <c r="Q78" s="153"/>
      <c r="R78" s="102">
        <f>SUMIFS(Zdroj!$AQ$34:$AQ$57,Zdroj!$AO$34:$AO$57,$J78,Zdroj!$AP$34:$AP$57,$K78)</f>
        <v>0</v>
      </c>
    </row>
    <row r="79" spans="7:18" x14ac:dyDescent="0.3">
      <c r="G79" s="87">
        <v>54</v>
      </c>
      <c r="H79" s="95"/>
      <c r="I79" s="96"/>
      <c r="J79" s="82"/>
      <c r="K79" s="153"/>
      <c r="L79" s="153"/>
      <c r="M79" s="153"/>
      <c r="N79" s="153"/>
      <c r="O79" s="153"/>
      <c r="P79" s="153"/>
      <c r="Q79" s="153"/>
      <c r="R79" s="102">
        <f>SUMIFS(Zdroj!$AQ$34:$AQ$57,Zdroj!$AO$34:$AO$57,$J79,Zdroj!$AP$34:$AP$57,$K79)</f>
        <v>0</v>
      </c>
    </row>
    <row r="80" spans="7:18" x14ac:dyDescent="0.3">
      <c r="G80" s="87">
        <v>55</v>
      </c>
      <c r="H80" s="95"/>
      <c r="I80" s="96"/>
      <c r="J80" s="82"/>
      <c r="K80" s="153"/>
      <c r="L80" s="153"/>
      <c r="M80" s="153"/>
      <c r="N80" s="153"/>
      <c r="O80" s="153"/>
      <c r="P80" s="153"/>
      <c r="Q80" s="153"/>
      <c r="R80" s="102">
        <f>SUMIFS(Zdroj!$AQ$34:$AQ$57,Zdroj!$AO$34:$AO$57,$J80,Zdroj!$AP$34:$AP$57,$K80)</f>
        <v>0</v>
      </c>
    </row>
    <row r="81" spans="7:18" x14ac:dyDescent="0.3">
      <c r="G81" s="87">
        <v>56</v>
      </c>
      <c r="H81" s="95"/>
      <c r="I81" s="96"/>
      <c r="J81" s="82"/>
      <c r="K81" s="153"/>
      <c r="L81" s="153"/>
      <c r="M81" s="153"/>
      <c r="N81" s="153"/>
      <c r="O81" s="153"/>
      <c r="P81" s="153"/>
      <c r="Q81" s="153"/>
      <c r="R81" s="102">
        <f>SUMIFS(Zdroj!$AQ$34:$AQ$57,Zdroj!$AO$34:$AO$57,$J81,Zdroj!$AP$34:$AP$57,$K81)</f>
        <v>0</v>
      </c>
    </row>
    <row r="82" spans="7:18" x14ac:dyDescent="0.3">
      <c r="G82" s="87">
        <v>57</v>
      </c>
      <c r="H82" s="95"/>
      <c r="I82" s="96"/>
      <c r="J82" s="82"/>
      <c r="K82" s="153"/>
      <c r="L82" s="153"/>
      <c r="M82" s="153"/>
      <c r="N82" s="153"/>
      <c r="O82" s="153"/>
      <c r="P82" s="153"/>
      <c r="Q82" s="153"/>
      <c r="R82" s="102">
        <f>SUMIFS(Zdroj!$AQ$34:$AQ$57,Zdroj!$AO$34:$AO$57,$J82,Zdroj!$AP$34:$AP$57,$K82)</f>
        <v>0</v>
      </c>
    </row>
    <row r="83" spans="7:18" x14ac:dyDescent="0.3">
      <c r="G83" s="87">
        <v>58</v>
      </c>
      <c r="H83" s="95"/>
      <c r="I83" s="96"/>
      <c r="J83" s="82"/>
      <c r="K83" s="153"/>
      <c r="L83" s="153"/>
      <c r="M83" s="153"/>
      <c r="N83" s="153"/>
      <c r="O83" s="153"/>
      <c r="P83" s="153"/>
      <c r="Q83" s="153"/>
      <c r="R83" s="102">
        <f>SUMIFS(Zdroj!$AQ$34:$AQ$57,Zdroj!$AO$34:$AO$57,$J83,Zdroj!$AP$34:$AP$57,$K83)</f>
        <v>0</v>
      </c>
    </row>
    <row r="84" spans="7:18" x14ac:dyDescent="0.3">
      <c r="G84" s="87">
        <v>59</v>
      </c>
      <c r="H84" s="95"/>
      <c r="I84" s="96"/>
      <c r="J84" s="82"/>
      <c r="K84" s="153"/>
      <c r="L84" s="153"/>
      <c r="M84" s="153"/>
      <c r="N84" s="153"/>
      <c r="O84" s="153"/>
      <c r="P84" s="153"/>
      <c r="Q84" s="153"/>
      <c r="R84" s="102">
        <f>SUMIFS(Zdroj!$AQ$34:$AQ$57,Zdroj!$AO$34:$AO$57,$J84,Zdroj!$AP$34:$AP$57,$K84)</f>
        <v>0</v>
      </c>
    </row>
    <row r="85" spans="7:18" x14ac:dyDescent="0.3">
      <c r="G85" s="87">
        <v>60</v>
      </c>
      <c r="H85" s="95"/>
      <c r="I85" s="96"/>
      <c r="J85" s="82"/>
      <c r="K85" s="153"/>
      <c r="L85" s="153"/>
      <c r="M85" s="153"/>
      <c r="N85" s="153"/>
      <c r="O85" s="153"/>
      <c r="P85" s="153"/>
      <c r="Q85" s="153"/>
      <c r="R85" s="102">
        <f>SUMIFS(Zdroj!$AQ$34:$AQ$57,Zdroj!$AO$34:$AO$57,$J85,Zdroj!$AP$34:$AP$57,$K85)</f>
        <v>0</v>
      </c>
    </row>
    <row r="86" spans="7:18" x14ac:dyDescent="0.3">
      <c r="G86" s="87">
        <v>61</v>
      </c>
      <c r="H86" s="95"/>
      <c r="I86" s="96"/>
      <c r="J86" s="82"/>
      <c r="K86" s="153"/>
      <c r="L86" s="153"/>
      <c r="M86" s="153"/>
      <c r="N86" s="153"/>
      <c r="O86" s="153"/>
      <c r="P86" s="153"/>
      <c r="Q86" s="153"/>
      <c r="R86" s="102">
        <f>SUMIFS(Zdroj!$AQ$34:$AQ$57,Zdroj!$AO$34:$AO$57,$J86,Zdroj!$AP$34:$AP$57,$K86)</f>
        <v>0</v>
      </c>
    </row>
    <row r="87" spans="7:18" x14ac:dyDescent="0.3">
      <c r="G87" s="87">
        <v>62</v>
      </c>
      <c r="H87" s="95"/>
      <c r="I87" s="96"/>
      <c r="J87" s="82"/>
      <c r="K87" s="153"/>
      <c r="L87" s="153"/>
      <c r="M87" s="153"/>
      <c r="N87" s="153"/>
      <c r="O87" s="153"/>
      <c r="P87" s="153"/>
      <c r="Q87" s="153"/>
      <c r="R87" s="102">
        <f>SUMIFS(Zdroj!$AQ$34:$AQ$57,Zdroj!$AO$34:$AO$57,$J87,Zdroj!$AP$34:$AP$57,$K87)</f>
        <v>0</v>
      </c>
    </row>
    <row r="88" spans="7:18" x14ac:dyDescent="0.3">
      <c r="G88" s="87">
        <v>63</v>
      </c>
      <c r="H88" s="95"/>
      <c r="I88" s="96"/>
      <c r="J88" s="82"/>
      <c r="K88" s="153"/>
      <c r="L88" s="153"/>
      <c r="M88" s="153"/>
      <c r="N88" s="153"/>
      <c r="O88" s="153"/>
      <c r="P88" s="153"/>
      <c r="Q88" s="153"/>
      <c r="R88" s="102">
        <f>SUMIFS(Zdroj!$AQ$34:$AQ$57,Zdroj!$AO$34:$AO$57,$J88,Zdroj!$AP$34:$AP$57,$K88)</f>
        <v>0</v>
      </c>
    </row>
    <row r="89" spans="7:18" x14ac:dyDescent="0.3">
      <c r="G89" s="87">
        <v>64</v>
      </c>
      <c r="H89" s="95"/>
      <c r="I89" s="96"/>
      <c r="J89" s="82"/>
      <c r="K89" s="153"/>
      <c r="L89" s="153"/>
      <c r="M89" s="153"/>
      <c r="N89" s="153"/>
      <c r="O89" s="153"/>
      <c r="P89" s="153"/>
      <c r="Q89" s="153"/>
      <c r="R89" s="102">
        <f>SUMIFS(Zdroj!$AQ$34:$AQ$57,Zdroj!$AO$34:$AO$57,$J89,Zdroj!$AP$34:$AP$57,$K89)</f>
        <v>0</v>
      </c>
    </row>
    <row r="90" spans="7:18" x14ac:dyDescent="0.3">
      <c r="G90" s="87">
        <v>65</v>
      </c>
      <c r="H90" s="95"/>
      <c r="I90" s="96"/>
      <c r="J90" s="82"/>
      <c r="K90" s="153"/>
      <c r="L90" s="153"/>
      <c r="M90" s="153"/>
      <c r="N90" s="153"/>
      <c r="O90" s="153"/>
      <c r="P90" s="153"/>
      <c r="Q90" s="153"/>
      <c r="R90" s="102">
        <f>SUMIFS(Zdroj!$AQ$34:$AQ$57,Zdroj!$AO$34:$AO$57,$J90,Zdroj!$AP$34:$AP$57,$K90)</f>
        <v>0</v>
      </c>
    </row>
    <row r="91" spans="7:18" x14ac:dyDescent="0.3">
      <c r="G91" s="87">
        <v>66</v>
      </c>
      <c r="H91" s="95"/>
      <c r="I91" s="96"/>
      <c r="J91" s="82"/>
      <c r="K91" s="153"/>
      <c r="L91" s="153"/>
      <c r="M91" s="153"/>
      <c r="N91" s="153"/>
      <c r="O91" s="153"/>
      <c r="P91" s="153"/>
      <c r="Q91" s="153"/>
      <c r="R91" s="102">
        <f>SUMIFS(Zdroj!$AQ$34:$AQ$57,Zdroj!$AO$34:$AO$57,$J91,Zdroj!$AP$34:$AP$57,$K91)</f>
        <v>0</v>
      </c>
    </row>
    <row r="92" spans="7:18" x14ac:dyDescent="0.3">
      <c r="G92" s="87">
        <v>67</v>
      </c>
      <c r="H92" s="95"/>
      <c r="I92" s="96"/>
      <c r="J92" s="82"/>
      <c r="K92" s="153"/>
      <c r="L92" s="153"/>
      <c r="M92" s="153"/>
      <c r="N92" s="153"/>
      <c r="O92" s="153"/>
      <c r="P92" s="153"/>
      <c r="Q92" s="153"/>
      <c r="R92" s="102">
        <f>SUMIFS(Zdroj!$AQ$34:$AQ$57,Zdroj!$AO$34:$AO$57,$J92,Zdroj!$AP$34:$AP$57,$K92)</f>
        <v>0</v>
      </c>
    </row>
    <row r="93" spans="7:18" x14ac:dyDescent="0.3">
      <c r="G93" s="87">
        <v>68</v>
      </c>
      <c r="H93" s="95"/>
      <c r="I93" s="96"/>
      <c r="J93" s="82"/>
      <c r="K93" s="153"/>
      <c r="L93" s="153"/>
      <c r="M93" s="153"/>
      <c r="N93" s="153"/>
      <c r="O93" s="153"/>
      <c r="P93" s="153"/>
      <c r="Q93" s="153"/>
      <c r="R93" s="102">
        <f>SUMIFS(Zdroj!$AQ$34:$AQ$57,Zdroj!$AO$34:$AO$57,$J93,Zdroj!$AP$34:$AP$57,$K93)</f>
        <v>0</v>
      </c>
    </row>
    <row r="94" spans="7:18" x14ac:dyDescent="0.3">
      <c r="G94" s="87">
        <v>69</v>
      </c>
      <c r="H94" s="95"/>
      <c r="I94" s="96"/>
      <c r="J94" s="82"/>
      <c r="K94" s="153"/>
      <c r="L94" s="153"/>
      <c r="M94" s="153"/>
      <c r="N94" s="153"/>
      <c r="O94" s="153"/>
      <c r="P94" s="153"/>
      <c r="Q94" s="153"/>
      <c r="R94" s="102">
        <f>SUMIFS(Zdroj!$AQ$34:$AQ$57,Zdroj!$AO$34:$AO$57,$J94,Zdroj!$AP$34:$AP$57,$K94)</f>
        <v>0</v>
      </c>
    </row>
    <row r="95" spans="7:18" ht="15" thickBot="1" x14ac:dyDescent="0.35">
      <c r="G95" s="88">
        <v>70</v>
      </c>
      <c r="H95" s="103"/>
      <c r="I95" s="104"/>
      <c r="J95" s="105"/>
      <c r="K95" s="156"/>
      <c r="L95" s="157"/>
      <c r="M95" s="157"/>
      <c r="N95" s="157"/>
      <c r="O95" s="157"/>
      <c r="P95" s="157"/>
      <c r="Q95" s="158"/>
      <c r="R95" s="106">
        <f>SUMIFS(Zdroj!$AQ$34:$AQ$57,Zdroj!$AO$34:$AO$57,$J95,Zdroj!$AP$34:$AP$57,$K95)</f>
        <v>0</v>
      </c>
    </row>
  </sheetData>
  <sheetProtection algorithmName="SHA-512" hashValue="rhQLZISQq8QIuZKIRaiad4h25IsKyHkp/h4pJCSAGd7FMq1QrVQA5hUZJgDc4UnBObwxLNooMotTner3uqhjOQ==" saltValue="v9xS7H9KDhNKQLz6jtbObg==" spinCount="100000" sheet="1" objects="1" scenarios="1"/>
  <mergeCells count="93">
    <mergeCell ref="K94:Q94"/>
    <mergeCell ref="K95:Q95"/>
    <mergeCell ref="K88:Q88"/>
    <mergeCell ref="K89:Q89"/>
    <mergeCell ref="K90:Q90"/>
    <mergeCell ref="K91:Q91"/>
    <mergeCell ref="K92:Q92"/>
    <mergeCell ref="K93:Q93"/>
    <mergeCell ref="K87:Q87"/>
    <mergeCell ref="K76:Q76"/>
    <mergeCell ref="K77:Q77"/>
    <mergeCell ref="K78:Q78"/>
    <mergeCell ref="K79:Q79"/>
    <mergeCell ref="K80:Q80"/>
    <mergeCell ref="K81:Q81"/>
    <mergeCell ref="K82:Q82"/>
    <mergeCell ref="K83:Q83"/>
    <mergeCell ref="K84:Q84"/>
    <mergeCell ref="K85:Q85"/>
    <mergeCell ref="K86:Q86"/>
    <mergeCell ref="K75:Q75"/>
    <mergeCell ref="K64:Q64"/>
    <mergeCell ref="K65:Q65"/>
    <mergeCell ref="K66:Q66"/>
    <mergeCell ref="K67:Q67"/>
    <mergeCell ref="K68:Q68"/>
    <mergeCell ref="K69:Q69"/>
    <mergeCell ref="K70:Q70"/>
    <mergeCell ref="K71:Q71"/>
    <mergeCell ref="K72:Q72"/>
    <mergeCell ref="K73:Q73"/>
    <mergeCell ref="K74:Q74"/>
    <mergeCell ref="K63:Q63"/>
    <mergeCell ref="K52:Q52"/>
    <mergeCell ref="K53:Q53"/>
    <mergeCell ref="K54:Q54"/>
    <mergeCell ref="K55:Q55"/>
    <mergeCell ref="K56:Q56"/>
    <mergeCell ref="K57:Q57"/>
    <mergeCell ref="K58:Q58"/>
    <mergeCell ref="K59:Q59"/>
    <mergeCell ref="K60:Q60"/>
    <mergeCell ref="K61:Q61"/>
    <mergeCell ref="K62:Q62"/>
    <mergeCell ref="K51:Q51"/>
    <mergeCell ref="K40:Q40"/>
    <mergeCell ref="K41:Q41"/>
    <mergeCell ref="K42:Q42"/>
    <mergeCell ref="K43:Q43"/>
    <mergeCell ref="K44:Q44"/>
    <mergeCell ref="K45:Q45"/>
    <mergeCell ref="K46:Q46"/>
    <mergeCell ref="K47:Q47"/>
    <mergeCell ref="K48:Q48"/>
    <mergeCell ref="K49:Q49"/>
    <mergeCell ref="K50:Q50"/>
    <mergeCell ref="K39:Q39"/>
    <mergeCell ref="K28:Q28"/>
    <mergeCell ref="K29:Q29"/>
    <mergeCell ref="K30:Q30"/>
    <mergeCell ref="K31:Q31"/>
    <mergeCell ref="K32:Q32"/>
    <mergeCell ref="K33:Q33"/>
    <mergeCell ref="K34:Q34"/>
    <mergeCell ref="K35:Q35"/>
    <mergeCell ref="K36:Q36"/>
    <mergeCell ref="K37:Q37"/>
    <mergeCell ref="K38:Q38"/>
    <mergeCell ref="K25:Q25"/>
    <mergeCell ref="G10:S12"/>
    <mergeCell ref="K26:Q26"/>
    <mergeCell ref="K27:Q27"/>
    <mergeCell ref="G24:G25"/>
    <mergeCell ref="H24:H25"/>
    <mergeCell ref="I24:I25"/>
    <mergeCell ref="J24:J25"/>
    <mergeCell ref="F17:K17"/>
    <mergeCell ref="L17:T17"/>
    <mergeCell ref="F18:K18"/>
    <mergeCell ref="L18:T18"/>
    <mergeCell ref="F19:K19"/>
    <mergeCell ref="L19:T19"/>
    <mergeCell ref="F14:K14"/>
    <mergeCell ref="F15:K15"/>
    <mergeCell ref="L15:T15"/>
    <mergeCell ref="F16:K16"/>
    <mergeCell ref="L16:T16"/>
    <mergeCell ref="K24:Q24"/>
    <mergeCell ref="B2:X2"/>
    <mergeCell ref="B3:X3"/>
    <mergeCell ref="B4:X4"/>
    <mergeCell ref="D6:V9"/>
    <mergeCell ref="L14:T14"/>
  </mergeCells>
  <phoneticPr fontId="8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4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A93326C-2CE8-405A-BBCF-0076E71D718C}">
          <x14:formula1>
            <xm:f>Zdroj!$A$2:$A$7</xm:f>
          </x14:formula1>
          <xm:sqref>J26:J95</xm:sqref>
        </x14:dataValidation>
        <x14:dataValidation type="list" allowBlank="1" showInputMessage="1" showErrorMessage="1" xr:uid="{0F4C5D3B-7DF2-4FE7-B4DF-234F675A122D}">
          <x14:formula1>
            <xm:f>Zdroj!$AO$2:$AO$5</xm:f>
          </x14:formula1>
          <xm:sqref>K26:K95 L27:Q94</xm:sqref>
        </x14:dataValidation>
        <x14:dataValidation type="list" allowBlank="1" showInputMessage="1" showErrorMessage="1" xr:uid="{D735831D-AF01-4CAB-B040-D5C162D5D53E}">
          <x14:formula1>
            <xm:f>Zdroj!$U43:Y$1048569</xm:f>
          </x14:formula1>
          <xm:sqref>N24</xm:sqref>
        </x14:dataValidation>
        <x14:dataValidation type="list" allowBlank="1" showInputMessage="1" showErrorMessage="1" xr:uid="{8C91FBB7-38A7-4810-BB71-038C4AA377AC}">
          <x14:formula1>
            <xm:f>Zdroj!T28:$U$1048569</xm:f>
          </x14:formula1>
          <xm:sqref>T10:T12</xm:sqref>
        </x14:dataValidation>
        <x14:dataValidation type="list" allowBlank="1" showInputMessage="1" showErrorMessage="1" xr:uid="{1C6BD1E5-1393-47C8-AF3A-C94ACB1971C5}">
          <x14:formula1>
            <xm:f>Zdroj!T32:$U$1048569</xm:f>
          </x14:formula1>
          <xm:sqref>T13:T23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3B957-0EDE-4307-B148-051AD0D15969}">
  <sheetPr>
    <tabColor rgb="FF00B0F0"/>
    <pageSetUpPr fitToPage="1"/>
  </sheetPr>
  <dimension ref="B2:X95"/>
  <sheetViews>
    <sheetView zoomScale="90" zoomScaleNormal="90" workbookViewId="0">
      <selection activeCell="E10" sqref="E10"/>
    </sheetView>
  </sheetViews>
  <sheetFormatPr defaultRowHeight="14.4" x14ac:dyDescent="0.3"/>
  <cols>
    <col min="1" max="1" width="3.77734375" style="5" customWidth="1"/>
    <col min="2" max="24" width="9.88671875" style="5" customWidth="1"/>
    <col min="25" max="25" width="3.77734375" style="5" customWidth="1"/>
    <col min="26" max="26" width="11.6640625" style="5" bestFit="1" customWidth="1"/>
    <col min="27" max="16384" width="8.88671875" style="5"/>
  </cols>
  <sheetData>
    <row r="2" spans="2:24" ht="18" x14ac:dyDescent="0.35">
      <c r="B2" s="129" t="s">
        <v>70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2:24" ht="18" x14ac:dyDescent="0.35">
      <c r="B3" s="129" t="s">
        <v>71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</row>
    <row r="4" spans="2:24" ht="15" customHeight="1" x14ac:dyDescent="0.3">
      <c r="B4" s="130" t="s">
        <v>72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</row>
    <row r="6" spans="2:24" ht="14.4" customHeight="1" x14ac:dyDescent="0.3">
      <c r="D6" s="128" t="s">
        <v>120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</row>
    <row r="7" spans="2:24" ht="14.4" customHeight="1" x14ac:dyDescent="0.3"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</row>
    <row r="8" spans="2:24" ht="14.4" customHeight="1" x14ac:dyDescent="0.3"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</row>
    <row r="9" spans="2:24" ht="14.4" customHeight="1" x14ac:dyDescent="0.3"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</row>
    <row r="10" spans="2:24" ht="14.4" customHeight="1" x14ac:dyDescent="0.3">
      <c r="E10" s="6"/>
      <c r="F10" s="72"/>
      <c r="G10" s="149" t="s">
        <v>118</v>
      </c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73"/>
    </row>
    <row r="11" spans="2:24" ht="14.4" customHeight="1" x14ac:dyDescent="0.3">
      <c r="E11" s="6"/>
      <c r="F11" s="72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73"/>
    </row>
    <row r="12" spans="2:24" ht="16.8" customHeight="1" x14ac:dyDescent="0.3">
      <c r="E12" s="6"/>
      <c r="F12" s="6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6"/>
    </row>
    <row r="13" spans="2:24" x14ac:dyDescent="0.3">
      <c r="F13" s="7"/>
      <c r="G13" s="7"/>
      <c r="H13" s="7"/>
      <c r="I13" s="7"/>
      <c r="J13" s="7"/>
      <c r="K13" s="7"/>
    </row>
    <row r="14" spans="2:24" ht="19.95" customHeight="1" x14ac:dyDescent="0.3">
      <c r="F14" s="137" t="s">
        <v>29</v>
      </c>
      <c r="G14" s="138"/>
      <c r="H14" s="138"/>
      <c r="I14" s="138"/>
      <c r="J14" s="138"/>
      <c r="K14" s="139"/>
      <c r="L14" s="140"/>
      <c r="M14" s="141"/>
      <c r="N14" s="141"/>
      <c r="O14" s="141"/>
      <c r="P14" s="141"/>
      <c r="Q14" s="141"/>
      <c r="R14" s="141"/>
      <c r="S14" s="141"/>
      <c r="T14" s="142"/>
    </row>
    <row r="15" spans="2:24" ht="19.95" customHeight="1" x14ac:dyDescent="0.3">
      <c r="F15" s="137" t="s">
        <v>30</v>
      </c>
      <c r="G15" s="138"/>
      <c r="H15" s="138"/>
      <c r="I15" s="138"/>
      <c r="J15" s="138"/>
      <c r="K15" s="139"/>
      <c r="L15" s="143"/>
      <c r="M15" s="144"/>
      <c r="N15" s="144"/>
      <c r="O15" s="144"/>
      <c r="P15" s="144"/>
      <c r="Q15" s="144"/>
      <c r="R15" s="144"/>
      <c r="S15" s="144"/>
      <c r="T15" s="145"/>
    </row>
    <row r="16" spans="2:24" ht="19.95" customHeight="1" x14ac:dyDescent="0.3">
      <c r="F16" s="137" t="s">
        <v>31</v>
      </c>
      <c r="G16" s="138"/>
      <c r="H16" s="138"/>
      <c r="I16" s="138"/>
      <c r="J16" s="138"/>
      <c r="K16" s="139"/>
      <c r="L16" s="140"/>
      <c r="M16" s="141"/>
      <c r="N16" s="141"/>
      <c r="O16" s="141"/>
      <c r="P16" s="141"/>
      <c r="Q16" s="141"/>
      <c r="R16" s="141"/>
      <c r="S16" s="141"/>
      <c r="T16" s="142"/>
    </row>
    <row r="17" spans="6:22" ht="19.95" customHeight="1" x14ac:dyDescent="0.3">
      <c r="F17" s="137" t="s">
        <v>32</v>
      </c>
      <c r="G17" s="138"/>
      <c r="H17" s="138"/>
      <c r="I17" s="138"/>
      <c r="J17" s="138"/>
      <c r="K17" s="139"/>
      <c r="L17" s="140"/>
      <c r="M17" s="141"/>
      <c r="N17" s="141"/>
      <c r="O17" s="141"/>
      <c r="P17" s="141"/>
      <c r="Q17" s="141"/>
      <c r="R17" s="141"/>
      <c r="S17" s="141"/>
      <c r="T17" s="142"/>
    </row>
    <row r="18" spans="6:22" ht="19.95" customHeight="1" x14ac:dyDescent="0.3">
      <c r="F18" s="137" t="s">
        <v>33</v>
      </c>
      <c r="G18" s="138"/>
      <c r="H18" s="138"/>
      <c r="I18" s="138"/>
      <c r="J18" s="138"/>
      <c r="K18" s="139"/>
      <c r="L18" s="140"/>
      <c r="M18" s="141"/>
      <c r="N18" s="141"/>
      <c r="O18" s="141"/>
      <c r="P18" s="141"/>
      <c r="Q18" s="141"/>
      <c r="R18" s="141"/>
      <c r="S18" s="141"/>
      <c r="T18" s="142"/>
    </row>
    <row r="19" spans="6:22" ht="19.95" customHeight="1" x14ac:dyDescent="0.3">
      <c r="F19" s="137" t="s">
        <v>34</v>
      </c>
      <c r="G19" s="138"/>
      <c r="H19" s="138"/>
      <c r="I19" s="138"/>
      <c r="J19" s="138"/>
      <c r="K19" s="139"/>
      <c r="L19" s="140"/>
      <c r="M19" s="141"/>
      <c r="N19" s="141"/>
      <c r="O19" s="141"/>
      <c r="P19" s="141"/>
      <c r="Q19" s="141"/>
      <c r="R19" s="141"/>
      <c r="S19" s="141"/>
      <c r="T19" s="142"/>
    </row>
    <row r="23" spans="6:22" ht="15" thickBot="1" x14ac:dyDescent="0.35"/>
    <row r="24" spans="6:22" s="8" customFormat="1" ht="46.2" customHeight="1" x14ac:dyDescent="0.3">
      <c r="G24" s="131" t="s">
        <v>6</v>
      </c>
      <c r="H24" s="133" t="s">
        <v>35</v>
      </c>
      <c r="I24" s="133" t="s">
        <v>7</v>
      </c>
      <c r="J24" s="133" t="s">
        <v>8</v>
      </c>
      <c r="K24" s="135" t="s">
        <v>11</v>
      </c>
      <c r="L24" s="135"/>
      <c r="M24" s="135"/>
      <c r="N24" s="135"/>
      <c r="O24" s="135"/>
      <c r="P24" s="135"/>
      <c r="Q24" s="135"/>
      <c r="R24" s="9" t="s">
        <v>2</v>
      </c>
    </row>
    <row r="25" spans="6:22" s="10" customFormat="1" ht="18" customHeight="1" thickBot="1" x14ac:dyDescent="0.35">
      <c r="G25" s="154"/>
      <c r="H25" s="155"/>
      <c r="I25" s="155"/>
      <c r="J25" s="155"/>
      <c r="K25" s="146"/>
      <c r="L25" s="147"/>
      <c r="M25" s="147"/>
      <c r="N25" s="147"/>
      <c r="O25" s="147"/>
      <c r="P25" s="147"/>
      <c r="Q25" s="148"/>
      <c r="R25" s="94">
        <f>SUM($R$26:$R$94)</f>
        <v>0</v>
      </c>
      <c r="S25" s="13"/>
      <c r="T25" s="13"/>
      <c r="U25" s="13"/>
      <c r="V25" s="13"/>
    </row>
    <row r="26" spans="6:22" x14ac:dyDescent="0.3">
      <c r="G26" s="97">
        <v>1</v>
      </c>
      <c r="H26" s="98"/>
      <c r="I26" s="99"/>
      <c r="J26" s="100"/>
      <c r="K26" s="150"/>
      <c r="L26" s="151"/>
      <c r="M26" s="151"/>
      <c r="N26" s="151"/>
      <c r="O26" s="151"/>
      <c r="P26" s="151"/>
      <c r="Q26" s="152"/>
      <c r="R26" s="101" t="str">
        <f>IFERROR(VLOOKUP(K26,Zdroj!$AO$8:$AP$16,2,0),"0")</f>
        <v>0</v>
      </c>
    </row>
    <row r="27" spans="6:22" x14ac:dyDescent="0.3">
      <c r="G27" s="87">
        <v>2</v>
      </c>
      <c r="H27" s="95"/>
      <c r="I27" s="96"/>
      <c r="J27" s="82"/>
      <c r="K27" s="159"/>
      <c r="L27" s="160"/>
      <c r="M27" s="160"/>
      <c r="N27" s="160"/>
      <c r="O27" s="160"/>
      <c r="P27" s="160"/>
      <c r="Q27" s="161"/>
      <c r="R27" s="102" t="str">
        <f>IFERROR(VLOOKUP(K27,Zdroj!$AO$8:$AP$16,2,0),"0")</f>
        <v>0</v>
      </c>
    </row>
    <row r="28" spans="6:22" x14ac:dyDescent="0.3">
      <c r="G28" s="87">
        <v>3</v>
      </c>
      <c r="H28" s="95"/>
      <c r="I28" s="96"/>
      <c r="J28" s="82"/>
      <c r="K28" s="159"/>
      <c r="L28" s="160"/>
      <c r="M28" s="160"/>
      <c r="N28" s="160"/>
      <c r="O28" s="160"/>
      <c r="P28" s="160"/>
      <c r="Q28" s="161"/>
      <c r="R28" s="102" t="str">
        <f>IFERROR(VLOOKUP(K28,Zdroj!$AO$8:$AP$16,2,0),"0")</f>
        <v>0</v>
      </c>
    </row>
    <row r="29" spans="6:22" x14ac:dyDescent="0.3">
      <c r="G29" s="87">
        <v>4</v>
      </c>
      <c r="H29" s="95"/>
      <c r="I29" s="96"/>
      <c r="J29" s="82"/>
      <c r="K29" s="159"/>
      <c r="L29" s="160"/>
      <c r="M29" s="160"/>
      <c r="N29" s="160"/>
      <c r="O29" s="160"/>
      <c r="P29" s="160"/>
      <c r="Q29" s="161"/>
      <c r="R29" s="102" t="str">
        <f>IFERROR(VLOOKUP(K29,Zdroj!$AO$8:$AP$16,2,0),"0")</f>
        <v>0</v>
      </c>
    </row>
    <row r="30" spans="6:22" x14ac:dyDescent="0.3">
      <c r="G30" s="87">
        <v>5</v>
      </c>
      <c r="H30" s="95"/>
      <c r="I30" s="96"/>
      <c r="J30" s="82"/>
      <c r="K30" s="159"/>
      <c r="L30" s="160"/>
      <c r="M30" s="160"/>
      <c r="N30" s="160"/>
      <c r="O30" s="160"/>
      <c r="P30" s="160"/>
      <c r="Q30" s="161"/>
      <c r="R30" s="102" t="str">
        <f>IFERROR(VLOOKUP(K30,Zdroj!$AO$8:$AP$16,2,0),"0")</f>
        <v>0</v>
      </c>
    </row>
    <row r="31" spans="6:22" x14ac:dyDescent="0.3">
      <c r="G31" s="87">
        <v>6</v>
      </c>
      <c r="H31" s="95"/>
      <c r="I31" s="96"/>
      <c r="J31" s="82"/>
      <c r="K31" s="159"/>
      <c r="L31" s="160"/>
      <c r="M31" s="160"/>
      <c r="N31" s="160"/>
      <c r="O31" s="160"/>
      <c r="P31" s="160"/>
      <c r="Q31" s="161"/>
      <c r="R31" s="102" t="str">
        <f>IFERROR(VLOOKUP(K31,Zdroj!$AO$8:$AP$16,2,0),"0")</f>
        <v>0</v>
      </c>
    </row>
    <row r="32" spans="6:22" x14ac:dyDescent="0.3">
      <c r="G32" s="87">
        <v>7</v>
      </c>
      <c r="H32" s="95"/>
      <c r="I32" s="96"/>
      <c r="J32" s="82"/>
      <c r="K32" s="159"/>
      <c r="L32" s="160"/>
      <c r="M32" s="160"/>
      <c r="N32" s="160"/>
      <c r="O32" s="160"/>
      <c r="P32" s="160"/>
      <c r="Q32" s="161"/>
      <c r="R32" s="102" t="str">
        <f>IFERROR(VLOOKUP(K32,Zdroj!$AO$8:$AP$16,2,0),"0")</f>
        <v>0</v>
      </c>
    </row>
    <row r="33" spans="7:18" x14ac:dyDescent="0.3">
      <c r="G33" s="87">
        <v>8</v>
      </c>
      <c r="H33" s="95"/>
      <c r="I33" s="96"/>
      <c r="J33" s="82"/>
      <c r="K33" s="159"/>
      <c r="L33" s="160"/>
      <c r="M33" s="160"/>
      <c r="N33" s="160"/>
      <c r="O33" s="160"/>
      <c r="P33" s="160"/>
      <c r="Q33" s="161"/>
      <c r="R33" s="102" t="str">
        <f>IFERROR(VLOOKUP(K33,Zdroj!$AO$8:$AP$16,2,0),"0")</f>
        <v>0</v>
      </c>
    </row>
    <row r="34" spans="7:18" x14ac:dyDescent="0.3">
      <c r="G34" s="87">
        <v>9</v>
      </c>
      <c r="H34" s="95"/>
      <c r="I34" s="96"/>
      <c r="J34" s="82"/>
      <c r="K34" s="159"/>
      <c r="L34" s="160"/>
      <c r="M34" s="160"/>
      <c r="N34" s="160"/>
      <c r="O34" s="160"/>
      <c r="P34" s="160"/>
      <c r="Q34" s="161"/>
      <c r="R34" s="102" t="str">
        <f>IFERROR(VLOOKUP(K34,Zdroj!$AO$8:$AP$16,2,0),"0")</f>
        <v>0</v>
      </c>
    </row>
    <row r="35" spans="7:18" x14ac:dyDescent="0.3">
      <c r="G35" s="87">
        <v>10</v>
      </c>
      <c r="H35" s="95"/>
      <c r="I35" s="96"/>
      <c r="J35" s="82"/>
      <c r="K35" s="159"/>
      <c r="L35" s="160"/>
      <c r="M35" s="160"/>
      <c r="N35" s="160"/>
      <c r="O35" s="160"/>
      <c r="P35" s="160"/>
      <c r="Q35" s="161"/>
      <c r="R35" s="102" t="str">
        <f>IFERROR(VLOOKUP(K35,Zdroj!$AO$8:$AP$16,2,0),"0")</f>
        <v>0</v>
      </c>
    </row>
    <row r="36" spans="7:18" x14ac:dyDescent="0.3">
      <c r="G36" s="87">
        <v>11</v>
      </c>
      <c r="H36" s="95"/>
      <c r="I36" s="96"/>
      <c r="J36" s="82"/>
      <c r="K36" s="159"/>
      <c r="L36" s="160"/>
      <c r="M36" s="160"/>
      <c r="N36" s="160"/>
      <c r="O36" s="160"/>
      <c r="P36" s="160"/>
      <c r="Q36" s="161"/>
      <c r="R36" s="102" t="str">
        <f>IFERROR(VLOOKUP(K36,Zdroj!$AO$8:$AP$16,2,0),"0")</f>
        <v>0</v>
      </c>
    </row>
    <row r="37" spans="7:18" x14ac:dyDescent="0.3">
      <c r="G37" s="87">
        <v>12</v>
      </c>
      <c r="H37" s="95"/>
      <c r="I37" s="96"/>
      <c r="J37" s="82"/>
      <c r="K37" s="159"/>
      <c r="L37" s="160"/>
      <c r="M37" s="160"/>
      <c r="N37" s="160"/>
      <c r="O37" s="160"/>
      <c r="P37" s="160"/>
      <c r="Q37" s="161"/>
      <c r="R37" s="102" t="str">
        <f>IFERROR(VLOOKUP(K37,Zdroj!$AO$8:$AP$16,2,0),"0")</f>
        <v>0</v>
      </c>
    </row>
    <row r="38" spans="7:18" x14ac:dyDescent="0.3">
      <c r="G38" s="87">
        <v>13</v>
      </c>
      <c r="H38" s="95"/>
      <c r="I38" s="96"/>
      <c r="J38" s="82"/>
      <c r="K38" s="159"/>
      <c r="L38" s="160"/>
      <c r="M38" s="160"/>
      <c r="N38" s="160"/>
      <c r="O38" s="160"/>
      <c r="P38" s="160"/>
      <c r="Q38" s="161"/>
      <c r="R38" s="102" t="str">
        <f>IFERROR(VLOOKUP(K38,Zdroj!$AO$8:$AP$16,2,0),"0")</f>
        <v>0</v>
      </c>
    </row>
    <row r="39" spans="7:18" x14ac:dyDescent="0.3">
      <c r="G39" s="87">
        <v>14</v>
      </c>
      <c r="H39" s="95"/>
      <c r="I39" s="96"/>
      <c r="J39" s="82"/>
      <c r="K39" s="159"/>
      <c r="L39" s="160"/>
      <c r="M39" s="160"/>
      <c r="N39" s="160"/>
      <c r="O39" s="160"/>
      <c r="P39" s="160"/>
      <c r="Q39" s="161"/>
      <c r="R39" s="102" t="str">
        <f>IFERROR(VLOOKUP(K39,Zdroj!$AO$8:$AP$16,2,0),"0")</f>
        <v>0</v>
      </c>
    </row>
    <row r="40" spans="7:18" x14ac:dyDescent="0.3">
      <c r="G40" s="87">
        <v>15</v>
      </c>
      <c r="H40" s="95"/>
      <c r="I40" s="96"/>
      <c r="J40" s="82"/>
      <c r="K40" s="159"/>
      <c r="L40" s="160"/>
      <c r="M40" s="160"/>
      <c r="N40" s="160"/>
      <c r="O40" s="160"/>
      <c r="P40" s="160"/>
      <c r="Q40" s="161"/>
      <c r="R40" s="102" t="str">
        <f>IFERROR(VLOOKUP(K40,Zdroj!$AO$8:$AP$16,2,0),"0")</f>
        <v>0</v>
      </c>
    </row>
    <row r="41" spans="7:18" x14ac:dyDescent="0.3">
      <c r="G41" s="87">
        <v>16</v>
      </c>
      <c r="H41" s="95"/>
      <c r="I41" s="96"/>
      <c r="J41" s="82"/>
      <c r="K41" s="159"/>
      <c r="L41" s="160"/>
      <c r="M41" s="160"/>
      <c r="N41" s="160"/>
      <c r="O41" s="160"/>
      <c r="P41" s="160"/>
      <c r="Q41" s="161"/>
      <c r="R41" s="102" t="str">
        <f>IFERROR(VLOOKUP(K41,Zdroj!$AO$8:$AP$16,2,0),"0")</f>
        <v>0</v>
      </c>
    </row>
    <row r="42" spans="7:18" x14ac:dyDescent="0.3">
      <c r="G42" s="87">
        <v>17</v>
      </c>
      <c r="H42" s="95"/>
      <c r="I42" s="96"/>
      <c r="J42" s="82"/>
      <c r="K42" s="159"/>
      <c r="L42" s="160"/>
      <c r="M42" s="160"/>
      <c r="N42" s="160"/>
      <c r="O42" s="160"/>
      <c r="P42" s="160"/>
      <c r="Q42" s="161"/>
      <c r="R42" s="102" t="str">
        <f>IFERROR(VLOOKUP(K42,Zdroj!$AO$8:$AP$16,2,0),"0")</f>
        <v>0</v>
      </c>
    </row>
    <row r="43" spans="7:18" x14ac:dyDescent="0.3">
      <c r="G43" s="87">
        <v>18</v>
      </c>
      <c r="H43" s="95"/>
      <c r="I43" s="96"/>
      <c r="J43" s="82"/>
      <c r="K43" s="159"/>
      <c r="L43" s="160"/>
      <c r="M43" s="160"/>
      <c r="N43" s="160"/>
      <c r="O43" s="160"/>
      <c r="P43" s="160"/>
      <c r="Q43" s="161"/>
      <c r="R43" s="102" t="str">
        <f>IFERROR(VLOOKUP(K43,Zdroj!$AO$8:$AP$16,2,0),"0")</f>
        <v>0</v>
      </c>
    </row>
    <row r="44" spans="7:18" x14ac:dyDescent="0.3">
      <c r="G44" s="87">
        <v>19</v>
      </c>
      <c r="H44" s="95"/>
      <c r="I44" s="96"/>
      <c r="J44" s="82"/>
      <c r="K44" s="159"/>
      <c r="L44" s="160"/>
      <c r="M44" s="160"/>
      <c r="N44" s="160"/>
      <c r="O44" s="160"/>
      <c r="P44" s="160"/>
      <c r="Q44" s="161"/>
      <c r="R44" s="102" t="str">
        <f>IFERROR(VLOOKUP(K44,Zdroj!$AO$8:$AP$16,2,0),"0")</f>
        <v>0</v>
      </c>
    </row>
    <row r="45" spans="7:18" x14ac:dyDescent="0.3">
      <c r="G45" s="87">
        <v>20</v>
      </c>
      <c r="H45" s="95"/>
      <c r="I45" s="96"/>
      <c r="J45" s="82"/>
      <c r="K45" s="159"/>
      <c r="L45" s="160"/>
      <c r="M45" s="160"/>
      <c r="N45" s="160"/>
      <c r="O45" s="160"/>
      <c r="P45" s="160"/>
      <c r="Q45" s="161"/>
      <c r="R45" s="102" t="str">
        <f>IFERROR(VLOOKUP(K45,Zdroj!$AO$8:$AP$16,2,0),"0")</f>
        <v>0</v>
      </c>
    </row>
    <row r="46" spans="7:18" x14ac:dyDescent="0.3">
      <c r="G46" s="87">
        <v>21</v>
      </c>
      <c r="H46" s="95"/>
      <c r="I46" s="96"/>
      <c r="J46" s="82"/>
      <c r="K46" s="159"/>
      <c r="L46" s="160"/>
      <c r="M46" s="160"/>
      <c r="N46" s="160"/>
      <c r="O46" s="160"/>
      <c r="P46" s="160"/>
      <c r="Q46" s="161"/>
      <c r="R46" s="102" t="str">
        <f>IFERROR(VLOOKUP(K46,Zdroj!$AO$8:$AP$16,2,0),"0")</f>
        <v>0</v>
      </c>
    </row>
    <row r="47" spans="7:18" x14ac:dyDescent="0.3">
      <c r="G47" s="87">
        <v>22</v>
      </c>
      <c r="H47" s="95"/>
      <c r="I47" s="96"/>
      <c r="J47" s="82"/>
      <c r="K47" s="159"/>
      <c r="L47" s="160"/>
      <c r="M47" s="160"/>
      <c r="N47" s="160"/>
      <c r="O47" s="160"/>
      <c r="P47" s="160"/>
      <c r="Q47" s="161"/>
      <c r="R47" s="102" t="str">
        <f>IFERROR(VLOOKUP(K47,Zdroj!$AO$8:$AP$16,2,0),"0")</f>
        <v>0</v>
      </c>
    </row>
    <row r="48" spans="7:18" x14ac:dyDescent="0.3">
      <c r="G48" s="87">
        <v>23</v>
      </c>
      <c r="H48" s="95"/>
      <c r="I48" s="96"/>
      <c r="J48" s="82"/>
      <c r="K48" s="159"/>
      <c r="L48" s="160"/>
      <c r="M48" s="160"/>
      <c r="N48" s="160"/>
      <c r="O48" s="160"/>
      <c r="P48" s="160"/>
      <c r="Q48" s="161"/>
      <c r="R48" s="102" t="str">
        <f>IFERROR(VLOOKUP(K48,Zdroj!$AO$8:$AP$16,2,0),"0")</f>
        <v>0</v>
      </c>
    </row>
    <row r="49" spans="7:18" x14ac:dyDescent="0.3">
      <c r="G49" s="87">
        <v>24</v>
      </c>
      <c r="H49" s="95"/>
      <c r="I49" s="96"/>
      <c r="J49" s="82"/>
      <c r="K49" s="159"/>
      <c r="L49" s="160"/>
      <c r="M49" s="160"/>
      <c r="N49" s="160"/>
      <c r="O49" s="160"/>
      <c r="P49" s="160"/>
      <c r="Q49" s="161"/>
      <c r="R49" s="102" t="str">
        <f>IFERROR(VLOOKUP(K49,Zdroj!$AO$8:$AP$16,2,0),"0")</f>
        <v>0</v>
      </c>
    </row>
    <row r="50" spans="7:18" x14ac:dyDescent="0.3">
      <c r="G50" s="87">
        <v>25</v>
      </c>
      <c r="H50" s="95"/>
      <c r="I50" s="96"/>
      <c r="J50" s="82"/>
      <c r="K50" s="159"/>
      <c r="L50" s="160"/>
      <c r="M50" s="160"/>
      <c r="N50" s="160"/>
      <c r="O50" s="160"/>
      <c r="P50" s="160"/>
      <c r="Q50" s="161"/>
      <c r="R50" s="102" t="str">
        <f>IFERROR(VLOOKUP(K50,Zdroj!$AO$8:$AP$16,2,0),"0")</f>
        <v>0</v>
      </c>
    </row>
    <row r="51" spans="7:18" x14ac:dyDescent="0.3">
      <c r="G51" s="87">
        <v>26</v>
      </c>
      <c r="H51" s="95"/>
      <c r="I51" s="96"/>
      <c r="J51" s="82"/>
      <c r="K51" s="159"/>
      <c r="L51" s="160"/>
      <c r="M51" s="160"/>
      <c r="N51" s="160"/>
      <c r="O51" s="160"/>
      <c r="P51" s="160"/>
      <c r="Q51" s="161"/>
      <c r="R51" s="102" t="str">
        <f>IFERROR(VLOOKUP(K51,Zdroj!$AO$8:$AP$16,2,0),"0")</f>
        <v>0</v>
      </c>
    </row>
    <row r="52" spans="7:18" x14ac:dyDescent="0.3">
      <c r="G52" s="87">
        <v>27</v>
      </c>
      <c r="H52" s="95"/>
      <c r="I52" s="96"/>
      <c r="J52" s="82"/>
      <c r="K52" s="159"/>
      <c r="L52" s="160"/>
      <c r="M52" s="160"/>
      <c r="N52" s="160"/>
      <c r="O52" s="160"/>
      <c r="P52" s="160"/>
      <c r="Q52" s="161"/>
      <c r="R52" s="102" t="str">
        <f>IFERROR(VLOOKUP(K52,Zdroj!$AO$8:$AP$16,2,0),"0")</f>
        <v>0</v>
      </c>
    </row>
    <row r="53" spans="7:18" x14ac:dyDescent="0.3">
      <c r="G53" s="87">
        <v>28</v>
      </c>
      <c r="H53" s="95"/>
      <c r="I53" s="96"/>
      <c r="J53" s="82"/>
      <c r="K53" s="159"/>
      <c r="L53" s="160"/>
      <c r="M53" s="160"/>
      <c r="N53" s="160"/>
      <c r="O53" s="160"/>
      <c r="P53" s="160"/>
      <c r="Q53" s="161"/>
      <c r="R53" s="102" t="str">
        <f>IFERROR(VLOOKUP(K53,Zdroj!$AO$8:$AP$16,2,0),"0")</f>
        <v>0</v>
      </c>
    </row>
    <row r="54" spans="7:18" x14ac:dyDescent="0.3">
      <c r="G54" s="87">
        <v>29</v>
      </c>
      <c r="H54" s="95"/>
      <c r="I54" s="96"/>
      <c r="J54" s="82"/>
      <c r="K54" s="159"/>
      <c r="L54" s="160"/>
      <c r="M54" s="160"/>
      <c r="N54" s="160"/>
      <c r="O54" s="160"/>
      <c r="P54" s="160"/>
      <c r="Q54" s="161"/>
      <c r="R54" s="102" t="str">
        <f>IFERROR(VLOOKUP(K54,Zdroj!$AO$8:$AP$16,2,0),"0")</f>
        <v>0</v>
      </c>
    </row>
    <row r="55" spans="7:18" x14ac:dyDescent="0.3">
      <c r="G55" s="87">
        <v>30</v>
      </c>
      <c r="H55" s="95"/>
      <c r="I55" s="96"/>
      <c r="J55" s="82"/>
      <c r="K55" s="159"/>
      <c r="L55" s="160"/>
      <c r="M55" s="160"/>
      <c r="N55" s="160"/>
      <c r="O55" s="160"/>
      <c r="P55" s="160"/>
      <c r="Q55" s="161"/>
      <c r="R55" s="102" t="str">
        <f>IFERROR(VLOOKUP(K55,Zdroj!$AO$8:$AP$16,2,0),"0")</f>
        <v>0</v>
      </c>
    </row>
    <row r="56" spans="7:18" x14ac:dyDescent="0.3">
      <c r="G56" s="87">
        <v>31</v>
      </c>
      <c r="H56" s="95"/>
      <c r="I56" s="96"/>
      <c r="J56" s="82"/>
      <c r="K56" s="159"/>
      <c r="L56" s="160"/>
      <c r="M56" s="160"/>
      <c r="N56" s="160"/>
      <c r="O56" s="160"/>
      <c r="P56" s="160"/>
      <c r="Q56" s="161"/>
      <c r="R56" s="102" t="str">
        <f>IFERROR(VLOOKUP(K56,Zdroj!$AO$8:$AP$16,2,0),"0")</f>
        <v>0</v>
      </c>
    </row>
    <row r="57" spans="7:18" x14ac:dyDescent="0.3">
      <c r="G57" s="87">
        <v>32</v>
      </c>
      <c r="H57" s="95"/>
      <c r="I57" s="96"/>
      <c r="J57" s="82"/>
      <c r="K57" s="159"/>
      <c r="L57" s="160"/>
      <c r="M57" s="160"/>
      <c r="N57" s="160"/>
      <c r="O57" s="160"/>
      <c r="P57" s="160"/>
      <c r="Q57" s="161"/>
      <c r="R57" s="102" t="str">
        <f>IFERROR(VLOOKUP(K57,Zdroj!$AO$8:$AP$16,2,0),"0")</f>
        <v>0</v>
      </c>
    </row>
    <row r="58" spans="7:18" x14ac:dyDescent="0.3">
      <c r="G58" s="87">
        <v>33</v>
      </c>
      <c r="H58" s="95"/>
      <c r="I58" s="96"/>
      <c r="J58" s="82"/>
      <c r="K58" s="159"/>
      <c r="L58" s="160"/>
      <c r="M58" s="160"/>
      <c r="N58" s="160"/>
      <c r="O58" s="160"/>
      <c r="P58" s="160"/>
      <c r="Q58" s="161"/>
      <c r="R58" s="102" t="str">
        <f>IFERROR(VLOOKUP(K58,Zdroj!$AO$8:$AP$16,2,0),"0")</f>
        <v>0</v>
      </c>
    </row>
    <row r="59" spans="7:18" x14ac:dyDescent="0.3">
      <c r="G59" s="87">
        <v>34</v>
      </c>
      <c r="H59" s="95"/>
      <c r="I59" s="96"/>
      <c r="J59" s="82"/>
      <c r="K59" s="159"/>
      <c r="L59" s="160"/>
      <c r="M59" s="160"/>
      <c r="N59" s="160"/>
      <c r="O59" s="160"/>
      <c r="P59" s="160"/>
      <c r="Q59" s="161"/>
      <c r="R59" s="102" t="str">
        <f>IFERROR(VLOOKUP(K59,Zdroj!$AO$8:$AP$16,2,0),"0")</f>
        <v>0</v>
      </c>
    </row>
    <row r="60" spans="7:18" x14ac:dyDescent="0.3">
      <c r="G60" s="87">
        <v>35</v>
      </c>
      <c r="H60" s="95"/>
      <c r="I60" s="96"/>
      <c r="J60" s="82"/>
      <c r="K60" s="159"/>
      <c r="L60" s="160"/>
      <c r="M60" s="160"/>
      <c r="N60" s="160"/>
      <c r="O60" s="160"/>
      <c r="P60" s="160"/>
      <c r="Q60" s="161"/>
      <c r="R60" s="102" t="str">
        <f>IFERROR(VLOOKUP(K60,Zdroj!$AO$8:$AP$16,2,0),"0")</f>
        <v>0</v>
      </c>
    </row>
    <row r="61" spans="7:18" x14ac:dyDescent="0.3">
      <c r="G61" s="87">
        <v>36</v>
      </c>
      <c r="H61" s="95"/>
      <c r="I61" s="96"/>
      <c r="J61" s="82"/>
      <c r="K61" s="159"/>
      <c r="L61" s="160"/>
      <c r="M61" s="160"/>
      <c r="N61" s="160"/>
      <c r="O61" s="160"/>
      <c r="P61" s="160"/>
      <c r="Q61" s="161"/>
      <c r="R61" s="102" t="str">
        <f>IFERROR(VLOOKUP(K61,Zdroj!$AO$8:$AP$16,2,0),"0")</f>
        <v>0</v>
      </c>
    </row>
    <row r="62" spans="7:18" x14ac:dyDescent="0.3">
      <c r="G62" s="87">
        <v>37</v>
      </c>
      <c r="H62" s="95"/>
      <c r="I62" s="96"/>
      <c r="J62" s="82"/>
      <c r="K62" s="159"/>
      <c r="L62" s="160"/>
      <c r="M62" s="160"/>
      <c r="N62" s="160"/>
      <c r="O62" s="160"/>
      <c r="P62" s="160"/>
      <c r="Q62" s="161"/>
      <c r="R62" s="102" t="str">
        <f>IFERROR(VLOOKUP(K62,Zdroj!$AO$8:$AP$16,2,0),"0")</f>
        <v>0</v>
      </c>
    </row>
    <row r="63" spans="7:18" x14ac:dyDescent="0.3">
      <c r="G63" s="87">
        <v>38</v>
      </c>
      <c r="H63" s="95"/>
      <c r="I63" s="96"/>
      <c r="J63" s="82"/>
      <c r="K63" s="159"/>
      <c r="L63" s="160"/>
      <c r="M63" s="160"/>
      <c r="N63" s="160"/>
      <c r="O63" s="160"/>
      <c r="P63" s="160"/>
      <c r="Q63" s="161"/>
      <c r="R63" s="102" t="str">
        <f>IFERROR(VLOOKUP(K63,Zdroj!$AO$8:$AP$16,2,0),"0")</f>
        <v>0</v>
      </c>
    </row>
    <row r="64" spans="7:18" x14ac:dyDescent="0.3">
      <c r="G64" s="87">
        <v>39</v>
      </c>
      <c r="H64" s="95"/>
      <c r="I64" s="96"/>
      <c r="J64" s="82"/>
      <c r="K64" s="159"/>
      <c r="L64" s="160"/>
      <c r="M64" s="160"/>
      <c r="N64" s="160"/>
      <c r="O64" s="160"/>
      <c r="P64" s="160"/>
      <c r="Q64" s="161"/>
      <c r="R64" s="102" t="str">
        <f>IFERROR(VLOOKUP(K64,Zdroj!$AO$8:$AP$16,2,0),"0")</f>
        <v>0</v>
      </c>
    </row>
    <row r="65" spans="7:18" x14ac:dyDescent="0.3">
      <c r="G65" s="87">
        <v>40</v>
      </c>
      <c r="H65" s="95"/>
      <c r="I65" s="96"/>
      <c r="J65" s="82"/>
      <c r="K65" s="159"/>
      <c r="L65" s="160"/>
      <c r="M65" s="160"/>
      <c r="N65" s="160"/>
      <c r="O65" s="160"/>
      <c r="P65" s="160"/>
      <c r="Q65" s="161"/>
      <c r="R65" s="102" t="str">
        <f>IFERROR(VLOOKUP(K65,Zdroj!$AO$8:$AP$16,2,0),"0")</f>
        <v>0</v>
      </c>
    </row>
    <row r="66" spans="7:18" x14ac:dyDescent="0.3">
      <c r="G66" s="87">
        <v>41</v>
      </c>
      <c r="H66" s="95"/>
      <c r="I66" s="96"/>
      <c r="J66" s="82"/>
      <c r="K66" s="159"/>
      <c r="L66" s="160"/>
      <c r="M66" s="160"/>
      <c r="N66" s="160"/>
      <c r="O66" s="160"/>
      <c r="P66" s="160"/>
      <c r="Q66" s="161"/>
      <c r="R66" s="102" t="str">
        <f>IFERROR(VLOOKUP(K66,Zdroj!$AO$8:$AP$16,2,0),"0")</f>
        <v>0</v>
      </c>
    </row>
    <row r="67" spans="7:18" x14ac:dyDescent="0.3">
      <c r="G67" s="87">
        <v>42</v>
      </c>
      <c r="H67" s="95"/>
      <c r="I67" s="96"/>
      <c r="J67" s="82"/>
      <c r="K67" s="159"/>
      <c r="L67" s="160"/>
      <c r="M67" s="160"/>
      <c r="N67" s="160"/>
      <c r="O67" s="160"/>
      <c r="P67" s="160"/>
      <c r="Q67" s="161"/>
      <c r="R67" s="102" t="str">
        <f>IFERROR(VLOOKUP(K67,Zdroj!$AO$8:$AP$16,2,0),"0")</f>
        <v>0</v>
      </c>
    </row>
    <row r="68" spans="7:18" x14ac:dyDescent="0.3">
      <c r="G68" s="87">
        <v>43</v>
      </c>
      <c r="H68" s="95"/>
      <c r="I68" s="96"/>
      <c r="J68" s="82"/>
      <c r="K68" s="159"/>
      <c r="L68" s="160"/>
      <c r="M68" s="160"/>
      <c r="N68" s="160"/>
      <c r="O68" s="160"/>
      <c r="P68" s="160"/>
      <c r="Q68" s="161"/>
      <c r="R68" s="102" t="str">
        <f>IFERROR(VLOOKUP(K68,Zdroj!$AO$8:$AP$16,2,0),"0")</f>
        <v>0</v>
      </c>
    </row>
    <row r="69" spans="7:18" x14ac:dyDescent="0.3">
      <c r="G69" s="87">
        <v>44</v>
      </c>
      <c r="H69" s="95"/>
      <c r="I69" s="96"/>
      <c r="J69" s="82"/>
      <c r="K69" s="159"/>
      <c r="L69" s="160"/>
      <c r="M69" s="160"/>
      <c r="N69" s="160"/>
      <c r="O69" s="160"/>
      <c r="P69" s="160"/>
      <c r="Q69" s="161"/>
      <c r="R69" s="102" t="str">
        <f>IFERROR(VLOOKUP(K69,Zdroj!$AO$8:$AP$16,2,0),"0")</f>
        <v>0</v>
      </c>
    </row>
    <row r="70" spans="7:18" x14ac:dyDescent="0.3">
      <c r="G70" s="87">
        <v>45</v>
      </c>
      <c r="H70" s="95"/>
      <c r="I70" s="96"/>
      <c r="J70" s="82"/>
      <c r="K70" s="159"/>
      <c r="L70" s="160"/>
      <c r="M70" s="160"/>
      <c r="N70" s="160"/>
      <c r="O70" s="160"/>
      <c r="P70" s="160"/>
      <c r="Q70" s="161"/>
      <c r="R70" s="102" t="str">
        <f>IFERROR(VLOOKUP(K70,Zdroj!$AO$8:$AP$16,2,0),"0")</f>
        <v>0</v>
      </c>
    </row>
    <row r="71" spans="7:18" x14ac:dyDescent="0.3">
      <c r="G71" s="87">
        <v>46</v>
      </c>
      <c r="H71" s="95"/>
      <c r="I71" s="96"/>
      <c r="J71" s="82"/>
      <c r="K71" s="159"/>
      <c r="L71" s="160"/>
      <c r="M71" s="160"/>
      <c r="N71" s="160"/>
      <c r="O71" s="160"/>
      <c r="P71" s="160"/>
      <c r="Q71" s="161"/>
      <c r="R71" s="102" t="str">
        <f>IFERROR(VLOOKUP(K71,Zdroj!$AO$8:$AP$16,2,0),"0")</f>
        <v>0</v>
      </c>
    </row>
    <row r="72" spans="7:18" x14ac:dyDescent="0.3">
      <c r="G72" s="87">
        <v>47</v>
      </c>
      <c r="H72" s="95"/>
      <c r="I72" s="96"/>
      <c r="J72" s="82"/>
      <c r="K72" s="159"/>
      <c r="L72" s="160"/>
      <c r="M72" s="160"/>
      <c r="N72" s="160"/>
      <c r="O72" s="160"/>
      <c r="P72" s="160"/>
      <c r="Q72" s="161"/>
      <c r="R72" s="102" t="str">
        <f>IFERROR(VLOOKUP(K72,Zdroj!$AO$8:$AP$16,2,0),"0")</f>
        <v>0</v>
      </c>
    </row>
    <row r="73" spans="7:18" x14ac:dyDescent="0.3">
      <c r="G73" s="87">
        <v>48</v>
      </c>
      <c r="H73" s="95"/>
      <c r="I73" s="96"/>
      <c r="J73" s="82"/>
      <c r="K73" s="159"/>
      <c r="L73" s="160"/>
      <c r="M73" s="160"/>
      <c r="N73" s="160"/>
      <c r="O73" s="160"/>
      <c r="P73" s="160"/>
      <c r="Q73" s="161"/>
      <c r="R73" s="102" t="str">
        <f>IFERROR(VLOOKUP(K73,Zdroj!$AO$8:$AP$16,2,0),"0")</f>
        <v>0</v>
      </c>
    </row>
    <row r="74" spans="7:18" x14ac:dyDescent="0.3">
      <c r="G74" s="87">
        <v>49</v>
      </c>
      <c r="H74" s="95"/>
      <c r="I74" s="96"/>
      <c r="J74" s="82"/>
      <c r="K74" s="159"/>
      <c r="L74" s="160"/>
      <c r="M74" s="160"/>
      <c r="N74" s="160"/>
      <c r="O74" s="160"/>
      <c r="P74" s="160"/>
      <c r="Q74" s="161"/>
      <c r="R74" s="102" t="str">
        <f>IFERROR(VLOOKUP(K74,Zdroj!$AO$8:$AP$16,2,0),"0")</f>
        <v>0</v>
      </c>
    </row>
    <row r="75" spans="7:18" x14ac:dyDescent="0.3">
      <c r="G75" s="87">
        <v>50</v>
      </c>
      <c r="H75" s="95"/>
      <c r="I75" s="96"/>
      <c r="J75" s="82"/>
      <c r="K75" s="159"/>
      <c r="L75" s="160"/>
      <c r="M75" s="160"/>
      <c r="N75" s="160"/>
      <c r="O75" s="160"/>
      <c r="P75" s="160"/>
      <c r="Q75" s="161"/>
      <c r="R75" s="102" t="str">
        <f>IFERROR(VLOOKUP(K75,Zdroj!$AO$8:$AP$16,2,0),"0")</f>
        <v>0</v>
      </c>
    </row>
    <row r="76" spans="7:18" x14ac:dyDescent="0.3">
      <c r="G76" s="87">
        <v>51</v>
      </c>
      <c r="H76" s="95"/>
      <c r="I76" s="96"/>
      <c r="J76" s="82"/>
      <c r="K76" s="159"/>
      <c r="L76" s="160"/>
      <c r="M76" s="160"/>
      <c r="N76" s="160"/>
      <c r="O76" s="160"/>
      <c r="P76" s="160"/>
      <c r="Q76" s="161"/>
      <c r="R76" s="102" t="str">
        <f>IFERROR(VLOOKUP(K76,Zdroj!$AO$8:$AP$16,2,0),"0")</f>
        <v>0</v>
      </c>
    </row>
    <row r="77" spans="7:18" x14ac:dyDescent="0.3">
      <c r="G77" s="87">
        <v>52</v>
      </c>
      <c r="H77" s="95"/>
      <c r="I77" s="96"/>
      <c r="J77" s="82"/>
      <c r="K77" s="159"/>
      <c r="L77" s="160"/>
      <c r="M77" s="160"/>
      <c r="N77" s="160"/>
      <c r="O77" s="160"/>
      <c r="P77" s="160"/>
      <c r="Q77" s="161"/>
      <c r="R77" s="102" t="str">
        <f>IFERROR(VLOOKUP(K77,Zdroj!$AO$8:$AP$16,2,0),"0")</f>
        <v>0</v>
      </c>
    </row>
    <row r="78" spans="7:18" x14ac:dyDescent="0.3">
      <c r="G78" s="87">
        <v>53</v>
      </c>
      <c r="H78" s="95"/>
      <c r="I78" s="96"/>
      <c r="J78" s="82"/>
      <c r="K78" s="159"/>
      <c r="L78" s="160"/>
      <c r="M78" s="160"/>
      <c r="N78" s="160"/>
      <c r="O78" s="160"/>
      <c r="P78" s="160"/>
      <c r="Q78" s="161"/>
      <c r="R78" s="102" t="str">
        <f>IFERROR(VLOOKUP(K78,Zdroj!$AO$8:$AP$16,2,0),"0")</f>
        <v>0</v>
      </c>
    </row>
    <row r="79" spans="7:18" x14ac:dyDescent="0.3">
      <c r="G79" s="87">
        <v>54</v>
      </c>
      <c r="H79" s="95"/>
      <c r="I79" s="96"/>
      <c r="J79" s="82"/>
      <c r="K79" s="159"/>
      <c r="L79" s="160"/>
      <c r="M79" s="160"/>
      <c r="N79" s="160"/>
      <c r="O79" s="160"/>
      <c r="P79" s="160"/>
      <c r="Q79" s="161"/>
      <c r="R79" s="102" t="str">
        <f>IFERROR(VLOOKUP(K79,Zdroj!$AO$8:$AP$16,2,0),"0")</f>
        <v>0</v>
      </c>
    </row>
    <row r="80" spans="7:18" x14ac:dyDescent="0.3">
      <c r="G80" s="87">
        <v>55</v>
      </c>
      <c r="H80" s="95"/>
      <c r="I80" s="96"/>
      <c r="J80" s="82"/>
      <c r="K80" s="159"/>
      <c r="L80" s="160"/>
      <c r="M80" s="160"/>
      <c r="N80" s="160"/>
      <c r="O80" s="160"/>
      <c r="P80" s="160"/>
      <c r="Q80" s="161"/>
      <c r="R80" s="102" t="str">
        <f>IFERROR(VLOOKUP(K80,Zdroj!$AO$8:$AP$16,2,0),"0")</f>
        <v>0</v>
      </c>
    </row>
    <row r="81" spans="7:18" x14ac:dyDescent="0.3">
      <c r="G81" s="87">
        <v>56</v>
      </c>
      <c r="H81" s="95"/>
      <c r="I81" s="96"/>
      <c r="J81" s="82"/>
      <c r="K81" s="159"/>
      <c r="L81" s="160"/>
      <c r="M81" s="160"/>
      <c r="N81" s="160"/>
      <c r="O81" s="160"/>
      <c r="P81" s="160"/>
      <c r="Q81" s="161"/>
      <c r="R81" s="102" t="str">
        <f>IFERROR(VLOOKUP(K81,Zdroj!$AO$8:$AP$16,2,0),"0")</f>
        <v>0</v>
      </c>
    </row>
    <row r="82" spans="7:18" x14ac:dyDescent="0.3">
      <c r="G82" s="87">
        <v>57</v>
      </c>
      <c r="H82" s="95"/>
      <c r="I82" s="96"/>
      <c r="J82" s="82"/>
      <c r="K82" s="159"/>
      <c r="L82" s="160"/>
      <c r="M82" s="160"/>
      <c r="N82" s="160"/>
      <c r="O82" s="160"/>
      <c r="P82" s="160"/>
      <c r="Q82" s="161"/>
      <c r="R82" s="102" t="str">
        <f>IFERROR(VLOOKUP(K82,Zdroj!$AO$8:$AP$16,2,0),"0")</f>
        <v>0</v>
      </c>
    </row>
    <row r="83" spans="7:18" x14ac:dyDescent="0.3">
      <c r="G83" s="87">
        <v>58</v>
      </c>
      <c r="H83" s="95"/>
      <c r="I83" s="96"/>
      <c r="J83" s="82"/>
      <c r="K83" s="159"/>
      <c r="L83" s="160"/>
      <c r="M83" s="160"/>
      <c r="N83" s="160"/>
      <c r="O83" s="160"/>
      <c r="P83" s="160"/>
      <c r="Q83" s="161"/>
      <c r="R83" s="102" t="str">
        <f>IFERROR(VLOOKUP(K83,Zdroj!$AO$8:$AP$16,2,0),"0")</f>
        <v>0</v>
      </c>
    </row>
    <row r="84" spans="7:18" x14ac:dyDescent="0.3">
      <c r="G84" s="87">
        <v>59</v>
      </c>
      <c r="H84" s="95"/>
      <c r="I84" s="96"/>
      <c r="J84" s="82"/>
      <c r="K84" s="159"/>
      <c r="L84" s="160"/>
      <c r="M84" s="160"/>
      <c r="N84" s="160"/>
      <c r="O84" s="160"/>
      <c r="P84" s="160"/>
      <c r="Q84" s="161"/>
      <c r="R84" s="102" t="str">
        <f>IFERROR(VLOOKUP(K84,Zdroj!$AO$8:$AP$16,2,0),"0")</f>
        <v>0</v>
      </c>
    </row>
    <row r="85" spans="7:18" x14ac:dyDescent="0.3">
      <c r="G85" s="87">
        <v>60</v>
      </c>
      <c r="H85" s="95"/>
      <c r="I85" s="96"/>
      <c r="J85" s="82"/>
      <c r="K85" s="159"/>
      <c r="L85" s="160"/>
      <c r="M85" s="160"/>
      <c r="N85" s="160"/>
      <c r="O85" s="160"/>
      <c r="P85" s="160"/>
      <c r="Q85" s="161"/>
      <c r="R85" s="102" t="str">
        <f>IFERROR(VLOOKUP(K85,Zdroj!$AO$8:$AP$16,2,0),"0")</f>
        <v>0</v>
      </c>
    </row>
    <row r="86" spans="7:18" x14ac:dyDescent="0.3">
      <c r="G86" s="87">
        <v>61</v>
      </c>
      <c r="H86" s="95"/>
      <c r="I86" s="96"/>
      <c r="J86" s="82"/>
      <c r="K86" s="159"/>
      <c r="L86" s="160"/>
      <c r="M86" s="160"/>
      <c r="N86" s="160"/>
      <c r="O86" s="160"/>
      <c r="P86" s="160"/>
      <c r="Q86" s="161"/>
      <c r="R86" s="102" t="str">
        <f>IFERROR(VLOOKUP(K86,Zdroj!$AO$8:$AP$16,2,0),"0")</f>
        <v>0</v>
      </c>
    </row>
    <row r="87" spans="7:18" x14ac:dyDescent="0.3">
      <c r="G87" s="87">
        <v>62</v>
      </c>
      <c r="H87" s="95"/>
      <c r="I87" s="96"/>
      <c r="J87" s="82"/>
      <c r="K87" s="159"/>
      <c r="L87" s="160"/>
      <c r="M87" s="160"/>
      <c r="N87" s="160"/>
      <c r="O87" s="160"/>
      <c r="P87" s="160"/>
      <c r="Q87" s="161"/>
      <c r="R87" s="102" t="str">
        <f>IFERROR(VLOOKUP(K87,Zdroj!$AO$8:$AP$16,2,0),"0")</f>
        <v>0</v>
      </c>
    </row>
    <row r="88" spans="7:18" x14ac:dyDescent="0.3">
      <c r="G88" s="87">
        <v>63</v>
      </c>
      <c r="H88" s="95"/>
      <c r="I88" s="96"/>
      <c r="J88" s="82"/>
      <c r="K88" s="159"/>
      <c r="L88" s="160"/>
      <c r="M88" s="160"/>
      <c r="N88" s="160"/>
      <c r="O88" s="160"/>
      <c r="P88" s="160"/>
      <c r="Q88" s="161"/>
      <c r="R88" s="102" t="str">
        <f>IFERROR(VLOOKUP(K88,Zdroj!$AO$8:$AP$16,2,0),"0")</f>
        <v>0</v>
      </c>
    </row>
    <row r="89" spans="7:18" x14ac:dyDescent="0.3">
      <c r="G89" s="87">
        <v>64</v>
      </c>
      <c r="H89" s="95"/>
      <c r="I89" s="96"/>
      <c r="J89" s="82"/>
      <c r="K89" s="159"/>
      <c r="L89" s="160"/>
      <c r="M89" s="160"/>
      <c r="N89" s="160"/>
      <c r="O89" s="160"/>
      <c r="P89" s="160"/>
      <c r="Q89" s="161"/>
      <c r="R89" s="102" t="str">
        <f>IFERROR(VLOOKUP(K89,Zdroj!$AO$8:$AP$16,2,0),"0")</f>
        <v>0</v>
      </c>
    </row>
    <row r="90" spans="7:18" x14ac:dyDescent="0.3">
      <c r="G90" s="87">
        <v>65</v>
      </c>
      <c r="H90" s="95"/>
      <c r="I90" s="96"/>
      <c r="J90" s="82"/>
      <c r="K90" s="159"/>
      <c r="L90" s="160"/>
      <c r="M90" s="160"/>
      <c r="N90" s="160"/>
      <c r="O90" s="160"/>
      <c r="P90" s="160"/>
      <c r="Q90" s="161"/>
      <c r="R90" s="102" t="str">
        <f>IFERROR(VLOOKUP(K90,Zdroj!$AO$8:$AP$16,2,0),"0")</f>
        <v>0</v>
      </c>
    </row>
    <row r="91" spans="7:18" x14ac:dyDescent="0.3">
      <c r="G91" s="87">
        <v>66</v>
      </c>
      <c r="H91" s="95"/>
      <c r="I91" s="96"/>
      <c r="J91" s="82"/>
      <c r="K91" s="159"/>
      <c r="L91" s="160"/>
      <c r="M91" s="160"/>
      <c r="N91" s="160"/>
      <c r="O91" s="160"/>
      <c r="P91" s="160"/>
      <c r="Q91" s="161"/>
      <c r="R91" s="102" t="str">
        <f>IFERROR(VLOOKUP(K91,Zdroj!$AO$8:$AP$16,2,0),"0")</f>
        <v>0</v>
      </c>
    </row>
    <row r="92" spans="7:18" x14ac:dyDescent="0.3">
      <c r="G92" s="87">
        <v>67</v>
      </c>
      <c r="H92" s="95"/>
      <c r="I92" s="96"/>
      <c r="J92" s="82"/>
      <c r="K92" s="159"/>
      <c r="L92" s="160"/>
      <c r="M92" s="160"/>
      <c r="N92" s="160"/>
      <c r="O92" s="160"/>
      <c r="P92" s="160"/>
      <c r="Q92" s="161"/>
      <c r="R92" s="102" t="str">
        <f>IFERROR(VLOOKUP(K92,Zdroj!$AO$8:$AP$16,2,0),"0")</f>
        <v>0</v>
      </c>
    </row>
    <row r="93" spans="7:18" x14ac:dyDescent="0.3">
      <c r="G93" s="87">
        <v>68</v>
      </c>
      <c r="H93" s="95"/>
      <c r="I93" s="96"/>
      <c r="J93" s="82"/>
      <c r="K93" s="159"/>
      <c r="L93" s="160"/>
      <c r="M93" s="160"/>
      <c r="N93" s="160"/>
      <c r="O93" s="160"/>
      <c r="P93" s="160"/>
      <c r="Q93" s="161"/>
      <c r="R93" s="102" t="str">
        <f>IFERROR(VLOOKUP(K93,Zdroj!$AO$8:$AP$16,2,0),"0")</f>
        <v>0</v>
      </c>
    </row>
    <row r="94" spans="7:18" x14ac:dyDescent="0.3">
      <c r="G94" s="87">
        <v>69</v>
      </c>
      <c r="H94" s="95"/>
      <c r="I94" s="96"/>
      <c r="J94" s="82"/>
      <c r="K94" s="159"/>
      <c r="L94" s="160"/>
      <c r="M94" s="160"/>
      <c r="N94" s="160"/>
      <c r="O94" s="160"/>
      <c r="P94" s="160"/>
      <c r="Q94" s="161"/>
      <c r="R94" s="102" t="str">
        <f>IFERROR(VLOOKUP(K94,Zdroj!$AO$8:$AP$16,2,0),"0")</f>
        <v>0</v>
      </c>
    </row>
    <row r="95" spans="7:18" ht="15" thickBot="1" x14ac:dyDescent="0.35">
      <c r="G95" s="88">
        <v>70</v>
      </c>
      <c r="H95" s="103"/>
      <c r="I95" s="104"/>
      <c r="J95" s="105"/>
      <c r="K95" s="156"/>
      <c r="L95" s="157"/>
      <c r="M95" s="157"/>
      <c r="N95" s="157"/>
      <c r="O95" s="157"/>
      <c r="P95" s="157"/>
      <c r="Q95" s="158"/>
      <c r="R95" s="106" t="str">
        <f>IFERROR(VLOOKUP(K95,Zdroj!$AO$8:$AP$16,2,0),"0")</f>
        <v>0</v>
      </c>
    </row>
  </sheetData>
  <sheetProtection algorithmName="SHA-512" hashValue="TxgGInISKeCm8m5S/xUALuTi1QF1B9+hCcVh3Zfqiq7XAt+S7PMtyPWkYFvEKBA6BXMKcaWzK34L8zeteonm5A==" saltValue="8MNNKjB/kLSMelBlUtbpPQ==" spinCount="100000" sheet="1" objects="1" scenarios="1"/>
  <mergeCells count="93">
    <mergeCell ref="K92:Q92"/>
    <mergeCell ref="K93:Q93"/>
    <mergeCell ref="K94:Q94"/>
    <mergeCell ref="K95:Q95"/>
    <mergeCell ref="K86:Q86"/>
    <mergeCell ref="K87:Q87"/>
    <mergeCell ref="K88:Q88"/>
    <mergeCell ref="K89:Q89"/>
    <mergeCell ref="K90:Q90"/>
    <mergeCell ref="K91:Q91"/>
    <mergeCell ref="K85:Q85"/>
    <mergeCell ref="K74:Q74"/>
    <mergeCell ref="K75:Q75"/>
    <mergeCell ref="K76:Q76"/>
    <mergeCell ref="K77:Q77"/>
    <mergeCell ref="K78:Q78"/>
    <mergeCell ref="K79:Q79"/>
    <mergeCell ref="K80:Q80"/>
    <mergeCell ref="K81:Q81"/>
    <mergeCell ref="K82:Q82"/>
    <mergeCell ref="K83:Q83"/>
    <mergeCell ref="K84:Q84"/>
    <mergeCell ref="K73:Q73"/>
    <mergeCell ref="K62:Q62"/>
    <mergeCell ref="K63:Q63"/>
    <mergeCell ref="K64:Q64"/>
    <mergeCell ref="K65:Q65"/>
    <mergeCell ref="K66:Q66"/>
    <mergeCell ref="K67:Q67"/>
    <mergeCell ref="K68:Q68"/>
    <mergeCell ref="K69:Q69"/>
    <mergeCell ref="K70:Q70"/>
    <mergeCell ref="K71:Q71"/>
    <mergeCell ref="K72:Q72"/>
    <mergeCell ref="K61:Q61"/>
    <mergeCell ref="K50:Q50"/>
    <mergeCell ref="K51:Q51"/>
    <mergeCell ref="K52:Q52"/>
    <mergeCell ref="K53:Q53"/>
    <mergeCell ref="K54:Q54"/>
    <mergeCell ref="K55:Q55"/>
    <mergeCell ref="K56:Q56"/>
    <mergeCell ref="K57:Q57"/>
    <mergeCell ref="K58:Q58"/>
    <mergeCell ref="K59:Q59"/>
    <mergeCell ref="K60:Q60"/>
    <mergeCell ref="K49:Q49"/>
    <mergeCell ref="K38:Q38"/>
    <mergeCell ref="K39:Q39"/>
    <mergeCell ref="K40:Q40"/>
    <mergeCell ref="K41:Q41"/>
    <mergeCell ref="K42:Q42"/>
    <mergeCell ref="K43:Q43"/>
    <mergeCell ref="K44:Q44"/>
    <mergeCell ref="K45:Q45"/>
    <mergeCell ref="K46:Q46"/>
    <mergeCell ref="K47:Q47"/>
    <mergeCell ref="K48:Q48"/>
    <mergeCell ref="K37:Q37"/>
    <mergeCell ref="K26:Q26"/>
    <mergeCell ref="K27:Q27"/>
    <mergeCell ref="K28:Q28"/>
    <mergeCell ref="K29:Q29"/>
    <mergeCell ref="K30:Q30"/>
    <mergeCell ref="K31:Q31"/>
    <mergeCell ref="K32:Q32"/>
    <mergeCell ref="K33:Q33"/>
    <mergeCell ref="K34:Q34"/>
    <mergeCell ref="K35:Q35"/>
    <mergeCell ref="K36:Q36"/>
    <mergeCell ref="F18:K18"/>
    <mergeCell ref="L18:T18"/>
    <mergeCell ref="F19:K19"/>
    <mergeCell ref="L19:T19"/>
    <mergeCell ref="G24:G25"/>
    <mergeCell ref="H24:H25"/>
    <mergeCell ref="I24:I25"/>
    <mergeCell ref="J24:J25"/>
    <mergeCell ref="K24:Q24"/>
    <mergeCell ref="K25:Q25"/>
    <mergeCell ref="F15:K15"/>
    <mergeCell ref="L15:T15"/>
    <mergeCell ref="F16:K16"/>
    <mergeCell ref="L16:T16"/>
    <mergeCell ref="F17:K17"/>
    <mergeCell ref="L17:T17"/>
    <mergeCell ref="F14:K14"/>
    <mergeCell ref="L14:T14"/>
    <mergeCell ref="B2:X2"/>
    <mergeCell ref="B3:X3"/>
    <mergeCell ref="B4:X4"/>
    <mergeCell ref="D6:V9"/>
    <mergeCell ref="G10:S12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4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C0BE661-EAC4-4994-AA22-9792850E1C6C}">
          <x14:formula1>
            <xm:f>Zdroj!$A$2:$A$7</xm:f>
          </x14:formula1>
          <xm:sqref>J26:J95</xm:sqref>
        </x14:dataValidation>
        <x14:dataValidation type="list" allowBlank="1" showInputMessage="1" showErrorMessage="1" xr:uid="{4B4023C3-FB7A-4D8D-9FA6-55B7E61AF8D7}">
          <x14:formula1>
            <xm:f>Zdroj!$AO$8:$AO$16</xm:f>
          </x14:formula1>
          <xm:sqref>K26:Q26 K27:Q95</xm:sqref>
        </x14:dataValidation>
        <x14:dataValidation type="list" allowBlank="1" showInputMessage="1" showErrorMessage="1" xr:uid="{A6547AD3-7570-4CE4-845F-945F1E4F740B}">
          <x14:formula1>
            <xm:f>Zdroj!T32:$U$1048569</xm:f>
          </x14:formula1>
          <xm:sqref>T13:T23</xm:sqref>
        </x14:dataValidation>
        <x14:dataValidation type="list" allowBlank="1" showInputMessage="1" showErrorMessage="1" xr:uid="{6C2E4FBF-715C-4815-B48F-92193D9BFD43}">
          <x14:formula1>
            <xm:f>Zdroj!T28:$U$1048569</xm:f>
          </x14:formula1>
          <xm:sqref>T10:T12</xm:sqref>
        </x14:dataValidation>
        <x14:dataValidation type="list" allowBlank="1" showInputMessage="1" showErrorMessage="1" xr:uid="{5AE9EA4B-ECF0-4BB4-ADF0-10655D305ADA}">
          <x14:formula1>
            <xm:f>Zdroj!$U43:Y$1048569</xm:f>
          </x14:formula1>
          <xm:sqref>N24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1D706-B2D6-4DCF-9BF1-1F22B1B41C53}">
  <sheetPr>
    <tabColor rgb="FFFF0000"/>
  </sheetPr>
  <dimension ref="A1:BF152"/>
  <sheetViews>
    <sheetView topLeftCell="V1" zoomScaleNormal="100" workbookViewId="0">
      <selection activeCell="AI2" sqref="AI2:AI13"/>
    </sheetView>
  </sheetViews>
  <sheetFormatPr defaultRowHeight="15" customHeight="1" x14ac:dyDescent="0.3"/>
  <cols>
    <col min="1" max="1" width="17.21875" bestFit="1" customWidth="1"/>
    <col min="2" max="12" width="12.109375" customWidth="1"/>
    <col min="29" max="29" width="13.5546875" bestFit="1" customWidth="1"/>
    <col min="30" max="30" width="31.5546875" bestFit="1" customWidth="1"/>
    <col min="31" max="31" width="4.21875" customWidth="1"/>
    <col min="32" max="37" width="23.33203125" customWidth="1"/>
  </cols>
  <sheetData>
    <row r="1" spans="1:58" s="44" customFormat="1" ht="49.8" customHeight="1" thickBot="1" x14ac:dyDescent="0.35">
      <c r="A1" s="48" t="s">
        <v>0</v>
      </c>
      <c r="B1" s="45"/>
      <c r="C1" s="107" t="s">
        <v>9</v>
      </c>
      <c r="D1" s="45"/>
      <c r="E1" s="77" t="s">
        <v>1</v>
      </c>
      <c r="F1" s="61" t="s">
        <v>12</v>
      </c>
      <c r="G1" s="42" t="s">
        <v>13</v>
      </c>
      <c r="H1" s="42" t="s">
        <v>14</v>
      </c>
      <c r="I1" s="42" t="s">
        <v>15</v>
      </c>
      <c r="J1" s="42" t="s">
        <v>16</v>
      </c>
      <c r="K1" s="42" t="s">
        <v>20</v>
      </c>
      <c r="L1" s="42">
        <v>0</v>
      </c>
      <c r="M1" s="42">
        <v>0</v>
      </c>
      <c r="N1" s="43">
        <v>0</v>
      </c>
      <c r="O1" s="64"/>
      <c r="P1" s="70" t="s">
        <v>24</v>
      </c>
      <c r="Q1" s="42" t="str">
        <f>$A$2</f>
        <v>Oblastná</v>
      </c>
      <c r="R1" s="42" t="str">
        <f>$A$3</f>
        <v>NV</v>
      </c>
      <c r="S1" s="42" t="str">
        <f>$A$4</f>
        <v>MV</v>
      </c>
      <c r="T1" s="42" t="str">
        <f>$A$5</f>
        <v>Klub/Špec</v>
      </c>
      <c r="U1" s="42" t="str">
        <f>$A$6</f>
        <v>EDS</v>
      </c>
      <c r="V1" s="42" t="str">
        <f>$A$7</f>
        <v>WDS/Cruft´s</v>
      </c>
      <c r="W1" s="42">
        <f>$A$8</f>
        <v>0</v>
      </c>
      <c r="X1" s="42">
        <f>$A$9</f>
        <v>0</v>
      </c>
      <c r="Y1" s="43">
        <f>$A$10</f>
        <v>0</v>
      </c>
      <c r="AB1" s="74" t="s">
        <v>74</v>
      </c>
      <c r="AC1" s="74"/>
      <c r="AD1" s="44" t="s">
        <v>75</v>
      </c>
      <c r="AF1" s="80" t="str">
        <f>AB2</f>
        <v>Šteniatko roka SKCHR pes/suka</v>
      </c>
      <c r="AG1" s="80" t="str">
        <f>AB3</f>
        <v>Mladý pes/suka roka SKCHR</v>
      </c>
      <c r="AH1" s="80" t="str">
        <f>AB4</f>
        <v>Pes/suka roka SKCHR</v>
      </c>
      <c r="AI1" s="80" t="str">
        <f>AB5</f>
        <v>Pracovný pes/suka roka SKCHR</v>
      </c>
      <c r="AJ1" s="80" t="str">
        <f>AB6</f>
        <v>Šampión/šampiónka roka SKCHR</v>
      </c>
      <c r="AK1" s="80" t="str">
        <f>AB7</f>
        <v>Veterán/veteránka roka SKCHR</v>
      </c>
      <c r="AO1" s="115" t="s">
        <v>88</v>
      </c>
      <c r="AP1" s="116" t="str">
        <f>$A$2</f>
        <v>Oblastná</v>
      </c>
      <c r="AQ1" s="116" t="str">
        <f>$A$3</f>
        <v>NV</v>
      </c>
      <c r="AR1" s="116" t="str">
        <f>$A$4</f>
        <v>MV</v>
      </c>
      <c r="AS1" s="116" t="str">
        <f>$A$5</f>
        <v>Klub/Špec</v>
      </c>
      <c r="AT1" s="116" t="str">
        <f>$A$6</f>
        <v>EDS</v>
      </c>
      <c r="AU1" s="116" t="str">
        <f>$A$7</f>
        <v>WDS/Cruft´s</v>
      </c>
      <c r="AV1" s="42"/>
      <c r="AW1" s="42"/>
      <c r="AX1" s="43"/>
      <c r="AZ1" s="123" t="s">
        <v>10</v>
      </c>
      <c r="BA1" s="124" t="str">
        <f>$A$2</f>
        <v>Oblastná</v>
      </c>
      <c r="BB1" s="124" t="str">
        <f>$A$3</f>
        <v>NV</v>
      </c>
      <c r="BC1" s="124" t="str">
        <f>$A$4</f>
        <v>MV</v>
      </c>
      <c r="BD1" s="124" t="str">
        <f>$A$5</f>
        <v>Klub/Špec</v>
      </c>
      <c r="BE1" s="124" t="str">
        <f>$A$6</f>
        <v>EDS</v>
      </c>
      <c r="BF1" s="125" t="str">
        <f>$A$7</f>
        <v>WDS/Cruft´s</v>
      </c>
    </row>
    <row r="2" spans="1:58" ht="15" customHeight="1" thickBot="1" x14ac:dyDescent="0.35">
      <c r="A2" s="49" t="s">
        <v>12</v>
      </c>
      <c r="B2" s="46"/>
      <c r="C2" s="108" t="s">
        <v>101</v>
      </c>
      <c r="D2" s="46"/>
      <c r="E2" s="75" t="s">
        <v>96</v>
      </c>
      <c r="F2" s="62">
        <v>0</v>
      </c>
      <c r="G2" s="4">
        <v>5</v>
      </c>
      <c r="H2" s="4">
        <v>10</v>
      </c>
      <c r="I2" s="4">
        <v>20</v>
      </c>
      <c r="J2" s="4">
        <v>30</v>
      </c>
      <c r="K2" s="4">
        <v>50</v>
      </c>
      <c r="L2" s="4">
        <v>0</v>
      </c>
      <c r="M2" s="4">
        <v>0</v>
      </c>
      <c r="N2" s="16">
        <v>0</v>
      </c>
      <c r="O2" s="53"/>
      <c r="P2" s="67" t="s">
        <v>25</v>
      </c>
      <c r="Q2" s="3">
        <v>0</v>
      </c>
      <c r="R2" s="3">
        <v>0</v>
      </c>
      <c r="S2" s="3">
        <v>0</v>
      </c>
      <c r="T2" s="3">
        <v>10</v>
      </c>
      <c r="U2" s="3">
        <v>0</v>
      </c>
      <c r="V2" s="3">
        <v>0</v>
      </c>
      <c r="W2" s="3">
        <v>0</v>
      </c>
      <c r="X2" s="3">
        <v>0</v>
      </c>
      <c r="Y2" s="20">
        <v>0</v>
      </c>
      <c r="AB2" s="71" t="s">
        <v>73</v>
      </c>
      <c r="AC2" s="71" t="s">
        <v>78</v>
      </c>
      <c r="AD2" s="71" t="s">
        <v>59</v>
      </c>
      <c r="AF2" t="s">
        <v>25</v>
      </c>
      <c r="AG2" t="s">
        <v>46</v>
      </c>
      <c r="AH2" t="s">
        <v>46</v>
      </c>
      <c r="AI2" t="s">
        <v>46</v>
      </c>
      <c r="AJ2" t="s">
        <v>46</v>
      </c>
      <c r="AK2" t="s">
        <v>43</v>
      </c>
      <c r="AO2" s="117" t="s">
        <v>89</v>
      </c>
      <c r="AP2" s="14">
        <v>0</v>
      </c>
      <c r="AQ2" s="14">
        <v>20</v>
      </c>
      <c r="AR2" s="14">
        <v>25</v>
      </c>
      <c r="AS2" s="14">
        <v>25</v>
      </c>
      <c r="AT2" s="14">
        <v>45</v>
      </c>
      <c r="AU2" s="118">
        <v>55</v>
      </c>
      <c r="AZ2" s="119" t="s">
        <v>36</v>
      </c>
      <c r="BA2" s="4">
        <v>5</v>
      </c>
      <c r="BB2" s="4">
        <v>5</v>
      </c>
      <c r="BC2" s="4">
        <v>10</v>
      </c>
      <c r="BD2" s="4">
        <v>20</v>
      </c>
      <c r="BE2" s="4">
        <v>30</v>
      </c>
      <c r="BF2" s="16">
        <v>50</v>
      </c>
    </row>
    <row r="3" spans="1:58" ht="15" customHeight="1" thickBot="1" x14ac:dyDescent="0.35">
      <c r="A3" s="49" t="s">
        <v>93</v>
      </c>
      <c r="B3" s="46"/>
      <c r="C3" s="108" t="s">
        <v>102</v>
      </c>
      <c r="D3" s="46"/>
      <c r="E3" s="75" t="s">
        <v>17</v>
      </c>
      <c r="F3" s="62">
        <v>0</v>
      </c>
      <c r="G3" s="4">
        <v>2</v>
      </c>
      <c r="H3" s="4">
        <v>5</v>
      </c>
      <c r="I3" s="4">
        <v>10</v>
      </c>
      <c r="J3" s="4">
        <v>15</v>
      </c>
      <c r="K3" s="4">
        <v>25</v>
      </c>
      <c r="L3" s="4">
        <v>0</v>
      </c>
      <c r="M3" s="4">
        <v>0</v>
      </c>
      <c r="N3" s="16">
        <v>0</v>
      </c>
      <c r="O3" s="53"/>
      <c r="P3" s="66" t="s">
        <v>46</v>
      </c>
      <c r="Q3" s="3">
        <v>15</v>
      </c>
      <c r="R3" s="3">
        <v>15</v>
      </c>
      <c r="S3" s="3">
        <v>30</v>
      </c>
      <c r="T3" s="3">
        <v>0</v>
      </c>
      <c r="U3" s="3">
        <v>40</v>
      </c>
      <c r="V3" s="3">
        <v>50</v>
      </c>
      <c r="W3" s="3">
        <v>0</v>
      </c>
      <c r="X3" s="3">
        <v>0</v>
      </c>
      <c r="Y3" s="20">
        <v>0</v>
      </c>
      <c r="AB3" s="71" t="s">
        <v>60</v>
      </c>
      <c r="AC3" s="71" t="s">
        <v>79</v>
      </c>
      <c r="AD3" s="71" t="s">
        <v>61</v>
      </c>
      <c r="AF3" t="s">
        <v>49</v>
      </c>
      <c r="AG3" t="s">
        <v>47</v>
      </c>
      <c r="AH3" t="s">
        <v>47</v>
      </c>
      <c r="AI3" t="s">
        <v>47</v>
      </c>
      <c r="AJ3" t="s">
        <v>47</v>
      </c>
      <c r="AK3" t="s">
        <v>44</v>
      </c>
      <c r="AO3" s="119" t="s">
        <v>90</v>
      </c>
      <c r="AP3" s="2">
        <v>0</v>
      </c>
      <c r="AQ3" s="2">
        <v>15</v>
      </c>
      <c r="AR3" s="2">
        <v>20</v>
      </c>
      <c r="AS3" s="2">
        <v>20</v>
      </c>
      <c r="AT3" s="2">
        <v>35</v>
      </c>
      <c r="AU3" s="120">
        <v>45</v>
      </c>
      <c r="AZ3" s="119" t="s">
        <v>37</v>
      </c>
      <c r="BA3" s="4">
        <v>4</v>
      </c>
      <c r="BB3" s="4">
        <v>4</v>
      </c>
      <c r="BC3" s="4">
        <v>8</v>
      </c>
      <c r="BD3" s="4">
        <v>15</v>
      </c>
      <c r="BE3" s="4">
        <v>20</v>
      </c>
      <c r="BF3" s="16">
        <v>30</v>
      </c>
    </row>
    <row r="4" spans="1:58" ht="15" customHeight="1" thickBot="1" x14ac:dyDescent="0.35">
      <c r="A4" s="49" t="s">
        <v>85</v>
      </c>
      <c r="B4" s="46"/>
      <c r="C4" s="108" t="s">
        <v>103</v>
      </c>
      <c r="D4" s="46"/>
      <c r="E4" s="75" t="s">
        <v>3</v>
      </c>
      <c r="F4" s="62">
        <v>0</v>
      </c>
      <c r="G4" s="4">
        <v>0</v>
      </c>
      <c r="H4" s="4">
        <v>15</v>
      </c>
      <c r="I4" s="4">
        <v>0</v>
      </c>
      <c r="J4" s="4">
        <v>60</v>
      </c>
      <c r="K4" s="4">
        <v>100</v>
      </c>
      <c r="L4" s="4">
        <v>0</v>
      </c>
      <c r="M4" s="4">
        <v>0</v>
      </c>
      <c r="N4" s="16">
        <v>0</v>
      </c>
      <c r="O4" s="53"/>
      <c r="P4" s="66" t="s">
        <v>47</v>
      </c>
      <c r="Q4" s="3">
        <v>10</v>
      </c>
      <c r="R4" s="3">
        <v>10</v>
      </c>
      <c r="S4" s="3">
        <v>20</v>
      </c>
      <c r="T4" s="3">
        <v>0</v>
      </c>
      <c r="U4" s="3">
        <v>30</v>
      </c>
      <c r="V4" s="3">
        <v>40</v>
      </c>
      <c r="W4" s="3">
        <v>0</v>
      </c>
      <c r="X4" s="3">
        <v>0</v>
      </c>
      <c r="Y4" s="20">
        <v>0</v>
      </c>
      <c r="AB4" s="71" t="s">
        <v>62</v>
      </c>
      <c r="AC4" s="71" t="s">
        <v>80</v>
      </c>
      <c r="AD4" s="71" t="s">
        <v>63</v>
      </c>
      <c r="AF4" t="s">
        <v>50</v>
      </c>
      <c r="AG4" t="s">
        <v>48</v>
      </c>
      <c r="AH4" t="s">
        <v>48</v>
      </c>
      <c r="AI4" t="s">
        <v>48</v>
      </c>
      <c r="AJ4" t="s">
        <v>48</v>
      </c>
      <c r="AK4" t="s">
        <v>45</v>
      </c>
      <c r="AO4" s="119" t="s">
        <v>91</v>
      </c>
      <c r="AP4" s="2">
        <v>0</v>
      </c>
      <c r="AQ4" s="2">
        <v>10</v>
      </c>
      <c r="AR4" s="2">
        <v>15</v>
      </c>
      <c r="AS4" s="2">
        <v>15</v>
      </c>
      <c r="AT4" s="2">
        <v>25</v>
      </c>
      <c r="AU4" s="120">
        <v>35</v>
      </c>
      <c r="AZ4" s="119" t="s">
        <v>38</v>
      </c>
      <c r="BA4" s="4">
        <v>3</v>
      </c>
      <c r="BB4" s="4">
        <v>3</v>
      </c>
      <c r="BC4" s="4">
        <v>6</v>
      </c>
      <c r="BD4" s="4">
        <v>10</v>
      </c>
      <c r="BE4" s="4">
        <v>15</v>
      </c>
      <c r="BF4" s="16">
        <v>20</v>
      </c>
    </row>
    <row r="5" spans="1:58" ht="15" customHeight="1" thickBot="1" x14ac:dyDescent="0.35">
      <c r="A5" s="49" t="s">
        <v>86</v>
      </c>
      <c r="B5" s="46"/>
      <c r="C5" s="108" t="s">
        <v>104</v>
      </c>
      <c r="D5" s="46"/>
      <c r="E5" s="75" t="s">
        <v>18</v>
      </c>
      <c r="F5" s="62">
        <v>0</v>
      </c>
      <c r="G5" s="4">
        <v>0</v>
      </c>
      <c r="H5" s="4">
        <v>10</v>
      </c>
      <c r="I5" s="4">
        <v>0</v>
      </c>
      <c r="J5" s="4">
        <v>30</v>
      </c>
      <c r="K5" s="4">
        <v>50</v>
      </c>
      <c r="L5" s="4">
        <v>0</v>
      </c>
      <c r="M5" s="4">
        <v>0</v>
      </c>
      <c r="N5" s="16">
        <v>0</v>
      </c>
      <c r="O5" s="53"/>
      <c r="P5" s="66" t="s">
        <v>48</v>
      </c>
      <c r="Q5" s="3">
        <v>5</v>
      </c>
      <c r="R5" s="3">
        <v>5</v>
      </c>
      <c r="S5" s="3">
        <v>10</v>
      </c>
      <c r="T5" s="3">
        <v>0</v>
      </c>
      <c r="U5" s="3">
        <v>20</v>
      </c>
      <c r="V5" s="3">
        <v>30</v>
      </c>
      <c r="W5" s="3">
        <v>0</v>
      </c>
      <c r="X5" s="3">
        <v>0</v>
      </c>
      <c r="Y5" s="20">
        <v>0</v>
      </c>
      <c r="AB5" s="71" t="s">
        <v>64</v>
      </c>
      <c r="AC5" s="71" t="s">
        <v>83</v>
      </c>
      <c r="AD5" s="71" t="s">
        <v>65</v>
      </c>
      <c r="AF5" t="s">
        <v>51</v>
      </c>
      <c r="AG5" t="s">
        <v>58</v>
      </c>
      <c r="AH5" t="s">
        <v>58</v>
      </c>
      <c r="AI5" t="s">
        <v>58</v>
      </c>
      <c r="AJ5" t="s">
        <v>58</v>
      </c>
      <c r="AK5" t="s">
        <v>57</v>
      </c>
      <c r="AO5" s="121" t="s">
        <v>92</v>
      </c>
      <c r="AP5" s="17">
        <v>0</v>
      </c>
      <c r="AQ5" s="17">
        <v>1</v>
      </c>
      <c r="AR5" s="17">
        <v>1</v>
      </c>
      <c r="AS5" s="17">
        <v>1</v>
      </c>
      <c r="AT5" s="17">
        <v>1</v>
      </c>
      <c r="AU5" s="122">
        <v>1</v>
      </c>
      <c r="AZ5" s="119" t="s">
        <v>39</v>
      </c>
      <c r="BA5" s="4">
        <v>2</v>
      </c>
      <c r="BB5" s="4">
        <v>2</v>
      </c>
      <c r="BC5" s="4">
        <v>4</v>
      </c>
      <c r="BD5" s="4">
        <v>6</v>
      </c>
      <c r="BE5" s="4">
        <v>10</v>
      </c>
      <c r="BF5" s="16">
        <v>15</v>
      </c>
    </row>
    <row r="6" spans="1:58" ht="15" customHeight="1" thickBot="1" x14ac:dyDescent="0.35">
      <c r="A6" s="49" t="s">
        <v>16</v>
      </c>
      <c r="B6" s="46"/>
      <c r="C6" s="108" t="s">
        <v>105</v>
      </c>
      <c r="D6" s="46"/>
      <c r="E6" s="75" t="s">
        <v>19</v>
      </c>
      <c r="F6" s="62">
        <v>0</v>
      </c>
      <c r="G6" s="4">
        <v>0</v>
      </c>
      <c r="H6" s="4">
        <v>10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16">
        <v>0</v>
      </c>
      <c r="O6" s="53"/>
      <c r="P6" s="66" t="s">
        <v>58</v>
      </c>
      <c r="Q6" s="112">
        <v>3</v>
      </c>
      <c r="R6" s="112">
        <v>3</v>
      </c>
      <c r="S6" s="112">
        <v>5</v>
      </c>
      <c r="T6" s="112">
        <v>0</v>
      </c>
      <c r="U6" s="112">
        <v>10</v>
      </c>
      <c r="V6" s="112">
        <v>15</v>
      </c>
      <c r="W6" s="112">
        <v>0</v>
      </c>
      <c r="X6" s="112">
        <v>0</v>
      </c>
      <c r="Y6" s="113">
        <v>0</v>
      </c>
      <c r="AB6" s="71" t="s">
        <v>66</v>
      </c>
      <c r="AC6" s="71" t="s">
        <v>81</v>
      </c>
      <c r="AD6" s="71" t="s">
        <v>67</v>
      </c>
      <c r="AF6" t="s">
        <v>43</v>
      </c>
      <c r="AG6" t="s">
        <v>49</v>
      </c>
      <c r="AH6" t="s">
        <v>49</v>
      </c>
      <c r="AI6" t="s">
        <v>49</v>
      </c>
      <c r="AJ6" t="s">
        <v>49</v>
      </c>
      <c r="AK6" t="s">
        <v>52</v>
      </c>
      <c r="AZ6" s="121" t="s">
        <v>40</v>
      </c>
      <c r="BA6" s="38">
        <v>0</v>
      </c>
      <c r="BB6" s="38">
        <v>0</v>
      </c>
      <c r="BC6" s="38">
        <v>1</v>
      </c>
      <c r="BD6" s="38">
        <v>3</v>
      </c>
      <c r="BE6" s="38">
        <v>5</v>
      </c>
      <c r="BF6" s="18">
        <v>5</v>
      </c>
    </row>
    <row r="7" spans="1:58" ht="15" customHeight="1" thickBot="1" x14ac:dyDescent="0.35">
      <c r="A7" s="49" t="s">
        <v>20</v>
      </c>
      <c r="B7" s="46"/>
      <c r="C7" s="108" t="s">
        <v>106</v>
      </c>
      <c r="D7" s="46"/>
      <c r="E7" s="75" t="s">
        <v>23</v>
      </c>
      <c r="F7" s="62">
        <v>0</v>
      </c>
      <c r="G7" s="4">
        <v>0</v>
      </c>
      <c r="H7" s="4">
        <v>10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16">
        <v>0</v>
      </c>
      <c r="O7" s="53"/>
      <c r="P7" s="66" t="s">
        <v>49</v>
      </c>
      <c r="Q7" s="3">
        <v>30</v>
      </c>
      <c r="R7" s="3">
        <v>30</v>
      </c>
      <c r="S7" s="3">
        <v>40</v>
      </c>
      <c r="T7" s="3">
        <v>0</v>
      </c>
      <c r="U7" s="3">
        <v>50</v>
      </c>
      <c r="V7" s="3">
        <v>60</v>
      </c>
      <c r="W7" s="3">
        <v>0</v>
      </c>
      <c r="X7" s="3">
        <v>0</v>
      </c>
      <c r="Y7" s="20">
        <v>0</v>
      </c>
      <c r="AB7" s="71" t="s">
        <v>68</v>
      </c>
      <c r="AC7" s="71" t="s">
        <v>82</v>
      </c>
      <c r="AD7" s="71" t="s">
        <v>69</v>
      </c>
      <c r="AF7" t="s">
        <v>44</v>
      </c>
      <c r="AG7" t="s">
        <v>50</v>
      </c>
      <c r="AH7" t="s">
        <v>50</v>
      </c>
      <c r="AI7" t="s">
        <v>50</v>
      </c>
      <c r="AJ7" t="s">
        <v>50</v>
      </c>
      <c r="AK7" t="s">
        <v>53</v>
      </c>
    </row>
    <row r="8" spans="1:58" ht="15" customHeight="1" x14ac:dyDescent="0.3">
      <c r="A8" s="50"/>
      <c r="B8" s="47"/>
      <c r="C8" s="108" t="s">
        <v>107</v>
      </c>
      <c r="D8" s="47"/>
      <c r="E8" s="75" t="s">
        <v>94</v>
      </c>
      <c r="F8" s="62">
        <v>0</v>
      </c>
      <c r="G8" s="4">
        <v>5</v>
      </c>
      <c r="H8" s="4">
        <v>10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16">
        <v>0</v>
      </c>
      <c r="O8" s="53"/>
      <c r="P8" s="66" t="s">
        <v>50</v>
      </c>
      <c r="Q8" s="3">
        <v>20</v>
      </c>
      <c r="R8" s="3">
        <v>20</v>
      </c>
      <c r="S8" s="3">
        <v>30</v>
      </c>
      <c r="T8" s="3">
        <v>0</v>
      </c>
      <c r="U8" s="3">
        <v>40</v>
      </c>
      <c r="V8" s="3">
        <v>50</v>
      </c>
      <c r="W8" s="3">
        <v>0</v>
      </c>
      <c r="X8" s="3">
        <v>0</v>
      </c>
      <c r="Y8" s="20">
        <v>0</v>
      </c>
      <c r="AF8" t="s">
        <v>45</v>
      </c>
      <c r="AG8" t="s">
        <v>51</v>
      </c>
      <c r="AH8" t="s">
        <v>51</v>
      </c>
      <c r="AI8" t="s">
        <v>51</v>
      </c>
      <c r="AJ8" t="s">
        <v>51</v>
      </c>
      <c r="AK8" t="s">
        <v>54</v>
      </c>
      <c r="AO8" s="117" t="s">
        <v>109</v>
      </c>
      <c r="AP8" s="118">
        <v>10</v>
      </c>
    </row>
    <row r="9" spans="1:58" ht="15" customHeight="1" x14ac:dyDescent="0.3">
      <c r="A9" s="50"/>
      <c r="B9" s="47"/>
      <c r="C9" s="108" t="s">
        <v>108</v>
      </c>
      <c r="D9" s="47"/>
      <c r="E9" s="75" t="s">
        <v>95</v>
      </c>
      <c r="F9" s="62">
        <v>0</v>
      </c>
      <c r="G9" s="4">
        <v>10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16">
        <v>0</v>
      </c>
      <c r="O9" s="53"/>
      <c r="P9" s="66" t="s">
        <v>51</v>
      </c>
      <c r="Q9" s="3">
        <v>10</v>
      </c>
      <c r="R9" s="3">
        <v>10</v>
      </c>
      <c r="S9" s="3">
        <v>20</v>
      </c>
      <c r="T9" s="3">
        <v>0</v>
      </c>
      <c r="U9" s="3">
        <v>30</v>
      </c>
      <c r="V9" s="3">
        <v>40</v>
      </c>
      <c r="W9" s="3">
        <v>0</v>
      </c>
      <c r="X9" s="3">
        <v>0</v>
      </c>
      <c r="Y9" s="20">
        <v>0</v>
      </c>
      <c r="AF9" t="s">
        <v>57</v>
      </c>
      <c r="AG9" t="s">
        <v>56</v>
      </c>
      <c r="AH9" t="s">
        <v>56</v>
      </c>
      <c r="AI9" t="s">
        <v>56</v>
      </c>
      <c r="AJ9" t="s">
        <v>43</v>
      </c>
      <c r="AK9" t="s">
        <v>121</v>
      </c>
      <c r="AO9" s="119" t="s">
        <v>110</v>
      </c>
      <c r="AP9" s="120">
        <v>7</v>
      </c>
    </row>
    <row r="10" spans="1:58" ht="15" customHeight="1" thickBot="1" x14ac:dyDescent="0.35">
      <c r="A10" s="51"/>
      <c r="B10" s="47"/>
      <c r="C10" s="108"/>
      <c r="D10" s="47"/>
      <c r="E10" s="75" t="s">
        <v>84</v>
      </c>
      <c r="F10" s="109">
        <v>0</v>
      </c>
      <c r="G10" s="110">
        <v>10</v>
      </c>
      <c r="H10" s="110">
        <v>10</v>
      </c>
      <c r="I10" s="110">
        <v>10</v>
      </c>
      <c r="J10" s="110">
        <v>10</v>
      </c>
      <c r="K10" s="110">
        <v>10</v>
      </c>
      <c r="L10" s="110">
        <v>1</v>
      </c>
      <c r="M10" s="110">
        <v>1</v>
      </c>
      <c r="N10" s="111">
        <v>1</v>
      </c>
      <c r="O10" s="53"/>
      <c r="P10" s="66" t="s">
        <v>43</v>
      </c>
      <c r="Q10" s="3">
        <v>0</v>
      </c>
      <c r="R10" s="3">
        <v>0</v>
      </c>
      <c r="S10" s="3">
        <v>15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20">
        <v>0</v>
      </c>
      <c r="AF10" t="s">
        <v>52</v>
      </c>
      <c r="AG10" t="s">
        <v>55</v>
      </c>
      <c r="AH10" t="s">
        <v>55</v>
      </c>
      <c r="AI10" t="s">
        <v>55</v>
      </c>
      <c r="AJ10" t="s">
        <v>44</v>
      </c>
      <c r="AK10" t="s">
        <v>123</v>
      </c>
      <c r="AO10" s="119" t="s">
        <v>111</v>
      </c>
      <c r="AP10" s="120">
        <v>5</v>
      </c>
    </row>
    <row r="11" spans="1:58" ht="15" customHeight="1" x14ac:dyDescent="0.3">
      <c r="C11" s="108"/>
      <c r="E11" s="75" t="s">
        <v>21</v>
      </c>
      <c r="F11" s="62">
        <v>5</v>
      </c>
      <c r="G11" s="4">
        <v>5</v>
      </c>
      <c r="H11" s="4">
        <v>10</v>
      </c>
      <c r="I11" s="4">
        <v>20</v>
      </c>
      <c r="J11" s="4">
        <v>30</v>
      </c>
      <c r="K11" s="4">
        <v>50</v>
      </c>
      <c r="L11" s="4">
        <v>0</v>
      </c>
      <c r="M11" s="4">
        <v>0</v>
      </c>
      <c r="N11" s="16">
        <v>0</v>
      </c>
      <c r="O11" s="53"/>
      <c r="P11" s="66" t="s">
        <v>44</v>
      </c>
      <c r="Q11" s="3">
        <v>0</v>
      </c>
      <c r="R11" s="3">
        <v>0</v>
      </c>
      <c r="S11" s="3">
        <v>10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20">
        <v>0</v>
      </c>
      <c r="AF11" t="s">
        <v>53</v>
      </c>
      <c r="AG11" t="s">
        <v>121</v>
      </c>
      <c r="AH11" t="s">
        <v>121</v>
      </c>
      <c r="AI11" t="s">
        <v>121</v>
      </c>
      <c r="AJ11" t="s">
        <v>45</v>
      </c>
      <c r="AK11" t="s">
        <v>122</v>
      </c>
      <c r="AO11" s="119" t="s">
        <v>112</v>
      </c>
      <c r="AP11" s="120">
        <v>10</v>
      </c>
    </row>
    <row r="12" spans="1:58" ht="15" customHeight="1" x14ac:dyDescent="0.3">
      <c r="C12" s="108"/>
      <c r="E12" s="75" t="s">
        <v>22</v>
      </c>
      <c r="F12" s="62">
        <v>0</v>
      </c>
      <c r="G12" s="4">
        <v>5</v>
      </c>
      <c r="H12" s="4">
        <v>10</v>
      </c>
      <c r="I12" s="4">
        <v>20</v>
      </c>
      <c r="J12" s="4">
        <v>0</v>
      </c>
      <c r="K12" s="4">
        <v>0</v>
      </c>
      <c r="L12" s="4">
        <v>0</v>
      </c>
      <c r="M12" s="4">
        <v>0</v>
      </c>
      <c r="N12" s="16">
        <v>0</v>
      </c>
      <c r="O12" s="53"/>
      <c r="P12" s="66" t="s">
        <v>45</v>
      </c>
      <c r="Q12" s="3">
        <v>0</v>
      </c>
      <c r="R12" s="3">
        <v>0</v>
      </c>
      <c r="S12" s="3">
        <v>5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20">
        <v>0</v>
      </c>
      <c r="AF12" t="s">
        <v>54</v>
      </c>
      <c r="AG12" t="s">
        <v>123</v>
      </c>
      <c r="AH12" t="s">
        <v>123</v>
      </c>
      <c r="AI12" t="s">
        <v>123</v>
      </c>
      <c r="AJ12" t="s">
        <v>57</v>
      </c>
      <c r="AK12" t="s">
        <v>55</v>
      </c>
      <c r="AO12" s="119" t="s">
        <v>113</v>
      </c>
      <c r="AP12" s="120">
        <v>7</v>
      </c>
    </row>
    <row r="13" spans="1:58" ht="15" customHeight="1" x14ac:dyDescent="0.3">
      <c r="E13" s="75" t="s">
        <v>5</v>
      </c>
      <c r="F13" s="62">
        <v>5</v>
      </c>
      <c r="G13" s="4">
        <v>5</v>
      </c>
      <c r="H13" s="4">
        <v>10</v>
      </c>
      <c r="I13" s="4">
        <v>30</v>
      </c>
      <c r="J13" s="4">
        <v>60</v>
      </c>
      <c r="K13" s="4">
        <v>100</v>
      </c>
      <c r="L13" s="4">
        <v>0</v>
      </c>
      <c r="M13" s="4">
        <v>0</v>
      </c>
      <c r="N13" s="16">
        <v>0</v>
      </c>
      <c r="O13" s="53"/>
      <c r="P13" s="66" t="s">
        <v>57</v>
      </c>
      <c r="Q13" s="112">
        <v>0</v>
      </c>
      <c r="R13" s="112">
        <v>0</v>
      </c>
      <c r="S13" s="112">
        <v>3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3">
        <v>0</v>
      </c>
      <c r="Z13" s="114"/>
      <c r="AF13" t="s">
        <v>121</v>
      </c>
      <c r="AG13" t="s">
        <v>122</v>
      </c>
      <c r="AH13" t="s">
        <v>122</v>
      </c>
      <c r="AI13" t="s">
        <v>122</v>
      </c>
      <c r="AJ13" t="s">
        <v>52</v>
      </c>
      <c r="AK13" t="s">
        <v>56</v>
      </c>
      <c r="AO13" s="119" t="s">
        <v>114</v>
      </c>
      <c r="AP13" s="120">
        <v>5</v>
      </c>
    </row>
    <row r="14" spans="1:58" ht="15" customHeight="1" x14ac:dyDescent="0.3">
      <c r="E14" s="75" t="s">
        <v>4</v>
      </c>
      <c r="F14" s="62">
        <v>3</v>
      </c>
      <c r="G14" s="4">
        <v>3</v>
      </c>
      <c r="H14" s="4">
        <v>8</v>
      </c>
      <c r="I14" s="4">
        <v>20</v>
      </c>
      <c r="J14" s="4">
        <v>30</v>
      </c>
      <c r="K14" s="4">
        <v>50</v>
      </c>
      <c r="L14" s="4">
        <v>0</v>
      </c>
      <c r="M14" s="4">
        <v>0</v>
      </c>
      <c r="N14" s="16">
        <v>0</v>
      </c>
      <c r="O14" s="53"/>
      <c r="P14" s="66" t="s">
        <v>52</v>
      </c>
      <c r="Q14" s="3">
        <v>20</v>
      </c>
      <c r="R14" s="3">
        <v>20</v>
      </c>
      <c r="S14" s="3">
        <v>30</v>
      </c>
      <c r="T14" s="3">
        <v>0</v>
      </c>
      <c r="U14" s="3">
        <v>40</v>
      </c>
      <c r="V14" s="3">
        <v>50</v>
      </c>
      <c r="W14" s="3">
        <v>0</v>
      </c>
      <c r="X14" s="3">
        <v>0</v>
      </c>
      <c r="Y14" s="20">
        <v>0</v>
      </c>
      <c r="AF14" t="s">
        <v>123</v>
      </c>
      <c r="AJ14" t="s">
        <v>53</v>
      </c>
      <c r="AO14" s="119" t="s">
        <v>115</v>
      </c>
      <c r="AP14" s="120">
        <v>10</v>
      </c>
    </row>
    <row r="15" spans="1:58" ht="15" customHeight="1" x14ac:dyDescent="0.3">
      <c r="E15" s="75" t="s">
        <v>97</v>
      </c>
      <c r="F15" s="62">
        <v>0</v>
      </c>
      <c r="G15" s="4">
        <v>5</v>
      </c>
      <c r="H15" s="4">
        <v>10</v>
      </c>
      <c r="I15" s="4">
        <v>20</v>
      </c>
      <c r="J15" s="4">
        <v>30</v>
      </c>
      <c r="K15" s="4">
        <v>50</v>
      </c>
      <c r="L15" s="4">
        <v>0</v>
      </c>
      <c r="M15" s="4">
        <v>0</v>
      </c>
      <c r="N15" s="16">
        <v>0</v>
      </c>
      <c r="O15" s="53"/>
      <c r="P15" s="66" t="s">
        <v>53</v>
      </c>
      <c r="Q15" s="3">
        <v>15</v>
      </c>
      <c r="R15" s="3">
        <v>15</v>
      </c>
      <c r="S15" s="3">
        <v>20</v>
      </c>
      <c r="T15" s="3">
        <v>0</v>
      </c>
      <c r="U15" s="3">
        <v>30</v>
      </c>
      <c r="V15" s="3">
        <v>40</v>
      </c>
      <c r="W15" s="3">
        <v>0</v>
      </c>
      <c r="X15" s="3">
        <v>0</v>
      </c>
      <c r="Y15" s="20">
        <v>0</v>
      </c>
      <c r="AF15" t="s">
        <v>122</v>
      </c>
      <c r="AJ15" t="s">
        <v>54</v>
      </c>
      <c r="AO15" s="119" t="s">
        <v>116</v>
      </c>
      <c r="AP15" s="120">
        <v>7</v>
      </c>
    </row>
    <row r="16" spans="1:58" ht="15" customHeight="1" thickBot="1" x14ac:dyDescent="0.35">
      <c r="E16" s="75" t="s">
        <v>98</v>
      </c>
      <c r="F16" s="62">
        <v>0</v>
      </c>
      <c r="G16" s="4">
        <v>5</v>
      </c>
      <c r="H16" s="4">
        <v>10</v>
      </c>
      <c r="I16" s="4">
        <v>20</v>
      </c>
      <c r="J16" s="4">
        <v>30</v>
      </c>
      <c r="K16" s="4">
        <v>50</v>
      </c>
      <c r="L16" s="4">
        <v>0</v>
      </c>
      <c r="M16" s="4">
        <v>0</v>
      </c>
      <c r="N16" s="16">
        <v>0</v>
      </c>
      <c r="O16" s="53"/>
      <c r="P16" s="66" t="s">
        <v>54</v>
      </c>
      <c r="Q16" s="3">
        <v>10</v>
      </c>
      <c r="R16" s="3">
        <v>10</v>
      </c>
      <c r="S16" s="3">
        <v>15</v>
      </c>
      <c r="T16" s="3">
        <v>0</v>
      </c>
      <c r="U16" s="3">
        <v>20</v>
      </c>
      <c r="V16" s="3">
        <v>30</v>
      </c>
      <c r="W16" s="3">
        <v>0</v>
      </c>
      <c r="X16" s="3">
        <v>0</v>
      </c>
      <c r="Y16" s="20">
        <v>0</v>
      </c>
      <c r="AB16" t="s">
        <v>73</v>
      </c>
      <c r="AJ16" t="s">
        <v>55</v>
      </c>
      <c r="AO16" s="121" t="s">
        <v>117</v>
      </c>
      <c r="AP16" s="122">
        <v>5</v>
      </c>
    </row>
    <row r="17" spans="1:43" ht="15" customHeight="1" x14ac:dyDescent="0.3">
      <c r="E17" s="75" t="s">
        <v>99</v>
      </c>
      <c r="F17" s="62">
        <v>0</v>
      </c>
      <c r="G17" s="4">
        <v>0</v>
      </c>
      <c r="H17" s="4">
        <v>0</v>
      </c>
      <c r="I17" s="4">
        <v>20</v>
      </c>
      <c r="J17" s="4">
        <v>0</v>
      </c>
      <c r="K17" s="4">
        <v>0</v>
      </c>
      <c r="L17" s="4">
        <v>0</v>
      </c>
      <c r="M17" s="4">
        <v>0</v>
      </c>
      <c r="N17" s="16">
        <v>0</v>
      </c>
      <c r="O17" s="53"/>
      <c r="P17" s="66" t="s">
        <v>26</v>
      </c>
      <c r="Q17" s="3">
        <v>0</v>
      </c>
      <c r="R17" s="3">
        <v>0</v>
      </c>
      <c r="S17" s="3">
        <v>40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20">
        <v>0</v>
      </c>
      <c r="AB17" t="str">
        <f>VLOOKUP('Pes '!$G$10,$AB$2:$AC$7,2,0)</f>
        <v>pes</v>
      </c>
      <c r="AJ17" t="s">
        <v>56</v>
      </c>
    </row>
    <row r="18" spans="1:43" ht="15" customHeight="1" thickBot="1" x14ac:dyDescent="0.35">
      <c r="B18" s="1"/>
      <c r="E18" s="76" t="s">
        <v>100</v>
      </c>
      <c r="F18" s="63">
        <v>0</v>
      </c>
      <c r="G18" s="38">
        <v>0</v>
      </c>
      <c r="H18" s="38">
        <v>0</v>
      </c>
      <c r="I18" s="38">
        <v>20</v>
      </c>
      <c r="J18" s="38">
        <v>0</v>
      </c>
      <c r="K18" s="38">
        <v>0</v>
      </c>
      <c r="L18" s="38">
        <v>0</v>
      </c>
      <c r="M18" s="38">
        <v>0</v>
      </c>
      <c r="N18" s="18">
        <v>0</v>
      </c>
      <c r="P18" s="66" t="s">
        <v>27</v>
      </c>
      <c r="Q18" s="3">
        <v>0</v>
      </c>
      <c r="R18" s="3">
        <v>0</v>
      </c>
      <c r="S18" s="3">
        <v>30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20">
        <v>0</v>
      </c>
      <c r="AJ18" t="s">
        <v>121</v>
      </c>
    </row>
    <row r="19" spans="1:43" ht="15" customHeight="1" x14ac:dyDescent="0.3">
      <c r="B19" s="1"/>
      <c r="P19" s="66" t="s">
        <v>28</v>
      </c>
      <c r="Q19" s="3">
        <v>0</v>
      </c>
      <c r="R19" s="3">
        <v>0</v>
      </c>
      <c r="S19" s="3">
        <v>20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20">
        <v>0</v>
      </c>
      <c r="AJ19" t="s">
        <v>123</v>
      </c>
    </row>
    <row r="20" spans="1:43" ht="15" customHeight="1" x14ac:dyDescent="0.3">
      <c r="B20" s="1"/>
      <c r="P20" s="68" t="s">
        <v>55</v>
      </c>
      <c r="Q20" s="3">
        <v>0</v>
      </c>
      <c r="R20" s="26">
        <v>0</v>
      </c>
      <c r="S20" s="26">
        <v>0</v>
      </c>
      <c r="T20" s="26">
        <v>0</v>
      </c>
      <c r="U20" s="26">
        <v>60</v>
      </c>
      <c r="V20" s="26">
        <v>0</v>
      </c>
      <c r="W20" s="26">
        <v>0</v>
      </c>
      <c r="X20" s="26">
        <v>0</v>
      </c>
      <c r="Y20" s="27">
        <v>0</v>
      </c>
      <c r="AJ20" t="s">
        <v>122</v>
      </c>
    </row>
    <row r="21" spans="1:43" ht="15" customHeight="1" x14ac:dyDescent="0.3">
      <c r="B21" s="1"/>
      <c r="P21" s="126" t="s">
        <v>121</v>
      </c>
      <c r="Q21" s="4">
        <v>0</v>
      </c>
      <c r="R21" s="4">
        <v>0</v>
      </c>
      <c r="S21" s="4">
        <v>40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16">
        <v>0</v>
      </c>
    </row>
    <row r="22" spans="1:43" ht="15" customHeight="1" x14ac:dyDescent="0.3">
      <c r="B22" s="1"/>
      <c r="P22" s="126" t="s">
        <v>123</v>
      </c>
      <c r="Q22" s="4">
        <v>0</v>
      </c>
      <c r="R22" s="4">
        <v>0</v>
      </c>
      <c r="S22" s="4">
        <v>30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16">
        <v>0</v>
      </c>
    </row>
    <row r="23" spans="1:43" ht="15" customHeight="1" x14ac:dyDescent="0.3">
      <c r="B23" s="1"/>
      <c r="P23" s="126" t="s">
        <v>122</v>
      </c>
      <c r="Q23" s="4">
        <v>0</v>
      </c>
      <c r="R23" s="4">
        <v>0</v>
      </c>
      <c r="S23" s="4">
        <v>20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16">
        <v>0</v>
      </c>
    </row>
    <row r="24" spans="1:43" ht="15" customHeight="1" thickBot="1" x14ac:dyDescent="0.35">
      <c r="B24" s="1"/>
      <c r="P24" s="69" t="s">
        <v>56</v>
      </c>
      <c r="Q24" s="28">
        <v>0</v>
      </c>
      <c r="R24" s="29">
        <v>0</v>
      </c>
      <c r="S24" s="29">
        <v>0</v>
      </c>
      <c r="T24" s="29">
        <v>0</v>
      </c>
      <c r="U24" s="29">
        <v>0</v>
      </c>
      <c r="V24" s="29">
        <v>100</v>
      </c>
      <c r="W24" s="29">
        <v>0</v>
      </c>
      <c r="X24" s="29">
        <v>0</v>
      </c>
      <c r="Y24" s="30">
        <v>0</v>
      </c>
      <c r="Z24" s="25"/>
    </row>
    <row r="25" spans="1:43" ht="15" customHeight="1" x14ac:dyDescent="0.3">
      <c r="B25" s="1"/>
      <c r="P25" s="65"/>
      <c r="Q25" s="23"/>
      <c r="R25" s="25"/>
      <c r="S25" s="25"/>
      <c r="T25" s="25"/>
      <c r="U25" s="25"/>
      <c r="V25" s="25"/>
      <c r="W25" s="25"/>
      <c r="X25" s="25"/>
      <c r="Y25" s="25"/>
      <c r="Z25" s="25"/>
    </row>
    <row r="26" spans="1:43" ht="15" customHeight="1" x14ac:dyDescent="0.3">
      <c r="B26" s="1"/>
      <c r="P26" s="65"/>
      <c r="Q26" s="23"/>
      <c r="R26" s="25"/>
      <c r="S26" s="25"/>
      <c r="T26" s="25"/>
      <c r="U26" s="25"/>
      <c r="V26" s="25"/>
      <c r="W26" s="25"/>
      <c r="X26" s="25"/>
      <c r="Y26" s="25"/>
      <c r="Z26" s="25"/>
    </row>
    <row r="27" spans="1:43" ht="15" customHeight="1" x14ac:dyDescent="0.3">
      <c r="B27" s="1"/>
      <c r="P27" s="65"/>
      <c r="Q27" s="23"/>
      <c r="R27" s="25"/>
      <c r="S27" s="25"/>
      <c r="T27" s="25"/>
      <c r="U27" s="25"/>
      <c r="V27" s="25"/>
      <c r="W27" s="25"/>
      <c r="X27" s="25"/>
      <c r="Y27" s="25"/>
      <c r="Z27" s="25"/>
    </row>
    <row r="28" spans="1:43" ht="15" customHeight="1" x14ac:dyDescent="0.3">
      <c r="B28" s="1"/>
      <c r="Q28" s="65"/>
      <c r="R28" s="65"/>
      <c r="S28" s="23"/>
      <c r="T28" s="25"/>
      <c r="U28" s="25"/>
      <c r="V28" s="25"/>
      <c r="W28" s="25"/>
      <c r="X28" s="25"/>
      <c r="Y28" s="25"/>
      <c r="Z28" s="25"/>
      <c r="AA28" s="25"/>
      <c r="AG28" s="19"/>
      <c r="AH28" s="19"/>
      <c r="AI28" s="19"/>
      <c r="AJ28" s="19"/>
    </row>
    <row r="29" spans="1:43" s="19" customFormat="1" ht="15" customHeight="1" thickBot="1" x14ac:dyDescent="0.35">
      <c r="A29"/>
      <c r="B29"/>
      <c r="C29"/>
      <c r="D29"/>
      <c r="E29"/>
      <c r="P29"/>
      <c r="Q29" s="65"/>
      <c r="R29" s="65"/>
      <c r="S29" s="23"/>
      <c r="T29" s="25"/>
      <c r="U29" s="25"/>
      <c r="V29" s="25"/>
      <c r="W29" s="25"/>
      <c r="X29" s="25"/>
      <c r="Y29" s="25"/>
      <c r="Z29" s="25"/>
      <c r="AA29" s="25"/>
      <c r="AF29"/>
      <c r="AG29"/>
      <c r="AH29"/>
      <c r="AI29"/>
      <c r="AJ29"/>
    </row>
    <row r="30" spans="1:43" ht="15" customHeight="1" thickBot="1" x14ac:dyDescent="0.35">
      <c r="A30" s="162" t="s">
        <v>0</v>
      </c>
      <c r="B30" s="164" t="s">
        <v>10</v>
      </c>
      <c r="C30" s="164" t="s">
        <v>41</v>
      </c>
      <c r="D30" s="52"/>
      <c r="E30" s="175" t="s">
        <v>0</v>
      </c>
      <c r="F30" s="177" t="s">
        <v>1</v>
      </c>
      <c r="G30" s="164" t="s">
        <v>41</v>
      </c>
      <c r="P30" s="19"/>
      <c r="Q30" s="65"/>
      <c r="R30" s="65"/>
      <c r="S30" s="23"/>
      <c r="T30" s="25"/>
      <c r="U30" s="25"/>
      <c r="V30" s="25"/>
      <c r="W30" s="25"/>
      <c r="X30" s="25"/>
      <c r="Y30" s="25"/>
      <c r="Z30" s="25"/>
      <c r="AA30" s="19"/>
    </row>
    <row r="31" spans="1:43" ht="15" customHeight="1" thickBot="1" x14ac:dyDescent="0.35">
      <c r="A31" s="163"/>
      <c r="B31" s="165" t="s">
        <v>10</v>
      </c>
      <c r="C31" s="165"/>
      <c r="D31" s="52"/>
      <c r="E31" s="176"/>
      <c r="F31" s="178" t="s">
        <v>10</v>
      </c>
      <c r="G31" s="165"/>
      <c r="P31" s="166" t="s">
        <v>0</v>
      </c>
      <c r="Q31" s="168" t="s">
        <v>42</v>
      </c>
      <c r="R31" s="164" t="s">
        <v>41</v>
      </c>
      <c r="S31" s="19"/>
      <c r="T31" s="19"/>
      <c r="U31" s="19"/>
      <c r="V31" s="19"/>
      <c r="W31" s="19"/>
      <c r="X31" s="19"/>
      <c r="Y31" s="19"/>
      <c r="Z31" s="19"/>
    </row>
    <row r="32" spans="1:43" ht="15" customHeight="1" thickBot="1" x14ac:dyDescent="0.35">
      <c r="A32" s="36" t="str">
        <f>$A$2</f>
        <v>Oblastná</v>
      </c>
      <c r="B32" s="14" t="s">
        <v>36</v>
      </c>
      <c r="C32" s="15">
        <v>5</v>
      </c>
      <c r="D32" s="53"/>
      <c r="E32" s="37" t="str">
        <f>$A$2</f>
        <v>Oblastná</v>
      </c>
      <c r="F32" s="31" t="str">
        <f>$E$2</f>
        <v>CAC/CAJC</v>
      </c>
      <c r="G32" s="39">
        <f>$F$2</f>
        <v>0</v>
      </c>
      <c r="P32" s="167"/>
      <c r="Q32" s="169" t="s">
        <v>10</v>
      </c>
      <c r="R32" s="174"/>
      <c r="AO32" s="170" t="s">
        <v>0</v>
      </c>
      <c r="AP32" s="172" t="s">
        <v>42</v>
      </c>
      <c r="AQ32" s="164" t="s">
        <v>41</v>
      </c>
    </row>
    <row r="33" spans="1:43" ht="15" customHeight="1" thickBot="1" x14ac:dyDescent="0.35">
      <c r="A33" s="34" t="str">
        <f t="shared" ref="A33:A36" si="0">$A$2</f>
        <v>Oblastná</v>
      </c>
      <c r="B33" s="2" t="s">
        <v>37</v>
      </c>
      <c r="C33" s="16">
        <v>4</v>
      </c>
      <c r="D33" s="53"/>
      <c r="E33" s="34" t="str">
        <f t="shared" ref="E33:E47" si="1">$A$2</f>
        <v>Oblastná</v>
      </c>
      <c r="F33" s="32" t="str">
        <f>$E$3</f>
        <v>RES CAC</v>
      </c>
      <c r="G33" s="40">
        <f>$F$3</f>
        <v>0</v>
      </c>
      <c r="P33" s="36" t="str">
        <f>$A$2</f>
        <v>Oblastná</v>
      </c>
      <c r="Q33" s="56" t="str">
        <f>$P$2</f>
        <v>BISS ML.DORAST/DORAST</v>
      </c>
      <c r="R33" s="22">
        <f>$Q$2</f>
        <v>0</v>
      </c>
      <c r="AF33" s="19"/>
      <c r="AO33" s="171"/>
      <c r="AP33" s="173" t="s">
        <v>10</v>
      </c>
      <c r="AQ33" s="174"/>
    </row>
    <row r="34" spans="1:43" ht="15" customHeight="1" x14ac:dyDescent="0.3">
      <c r="A34" s="34" t="str">
        <f t="shared" si="0"/>
        <v>Oblastná</v>
      </c>
      <c r="B34" s="2" t="s">
        <v>38</v>
      </c>
      <c r="C34" s="16">
        <v>3</v>
      </c>
      <c r="D34" s="53"/>
      <c r="E34" s="34" t="str">
        <f t="shared" si="1"/>
        <v>Oblastná</v>
      </c>
      <c r="F34" s="32" t="str">
        <f>$E$4</f>
        <v>CACIB</v>
      </c>
      <c r="G34" s="40">
        <f>$F$4</f>
        <v>0</v>
      </c>
      <c r="P34" s="34" t="str">
        <f t="shared" ref="P34:P52" si="2">$A$2</f>
        <v>Oblastná</v>
      </c>
      <c r="Q34" s="54" t="str">
        <f>$P$3</f>
        <v>BIG1/JUNIOR BIG1</v>
      </c>
      <c r="R34" s="20">
        <f>$Q$3</f>
        <v>15</v>
      </c>
      <c r="AO34" s="36" t="str">
        <f>$A$2</f>
        <v>Oblastná</v>
      </c>
      <c r="AP34" s="56" t="str">
        <f>$AO$2</f>
        <v>BIS1</v>
      </c>
      <c r="AQ34" s="22">
        <f>$AP$2</f>
        <v>0</v>
      </c>
    </row>
    <row r="35" spans="1:43" ht="15" customHeight="1" x14ac:dyDescent="0.3">
      <c r="A35" s="34" t="str">
        <f t="shared" si="0"/>
        <v>Oblastná</v>
      </c>
      <c r="B35" s="2" t="s">
        <v>39</v>
      </c>
      <c r="C35" s="16">
        <v>2</v>
      </c>
      <c r="D35" s="53"/>
      <c r="E35" s="34" t="str">
        <f t="shared" si="1"/>
        <v>Oblastná</v>
      </c>
      <c r="F35" s="32" t="str">
        <f>$E$5</f>
        <v>RES CACIB</v>
      </c>
      <c r="G35" s="40">
        <f>$F$5</f>
        <v>0</v>
      </c>
      <c r="P35" s="34" t="str">
        <f t="shared" si="2"/>
        <v>Oblastná</v>
      </c>
      <c r="Q35" s="54" t="str">
        <f>$P$4</f>
        <v>BIG2/JUNIOR BIG2</v>
      </c>
      <c r="R35" s="20">
        <f>$Q$4</f>
        <v>10</v>
      </c>
      <c r="AO35" s="34" t="str">
        <f t="shared" ref="AO35:AO37" si="3">$A$2</f>
        <v>Oblastná</v>
      </c>
      <c r="AP35" s="54" t="str">
        <f>$AO$3</f>
        <v>BIS2</v>
      </c>
      <c r="AQ35" s="20">
        <f>$AP$3</f>
        <v>0</v>
      </c>
    </row>
    <row r="36" spans="1:43" ht="15" customHeight="1" thickBot="1" x14ac:dyDescent="0.35">
      <c r="A36" s="35" t="str">
        <f t="shared" si="0"/>
        <v>Oblastná</v>
      </c>
      <c r="B36" s="17" t="s">
        <v>40</v>
      </c>
      <c r="C36" s="18">
        <v>0</v>
      </c>
      <c r="D36" s="53"/>
      <c r="E36" s="34" t="str">
        <f t="shared" si="1"/>
        <v>Oblastná</v>
      </c>
      <c r="F36" s="32" t="str">
        <f>$E$6</f>
        <v>CRUST´S NOM</v>
      </c>
      <c r="G36" s="40">
        <f>$F$6</f>
        <v>0</v>
      </c>
      <c r="P36" s="34" t="str">
        <f t="shared" si="2"/>
        <v>Oblastná</v>
      </c>
      <c r="Q36" s="54" t="str">
        <f>$P$5</f>
        <v>BIG3/JUNIOR BIG3</v>
      </c>
      <c r="R36" s="20">
        <f>$Q$5</f>
        <v>5</v>
      </c>
      <c r="AO36" s="34" t="str">
        <f t="shared" si="3"/>
        <v>Oblastná</v>
      </c>
      <c r="AP36" s="54" t="str">
        <f>$AO$4</f>
        <v>BIS3</v>
      </c>
      <c r="AQ36" s="20">
        <f>$AP$4</f>
        <v>0</v>
      </c>
    </row>
    <row r="37" spans="1:43" ht="15" customHeight="1" thickBot="1" x14ac:dyDescent="0.35">
      <c r="A37" s="36" t="str">
        <f>$A$3</f>
        <v>NV</v>
      </c>
      <c r="B37" s="14" t="s">
        <v>36</v>
      </c>
      <c r="C37" s="15">
        <v>5</v>
      </c>
      <c r="D37" s="53"/>
      <c r="E37" s="34" t="str">
        <f t="shared" si="1"/>
        <v>Oblastná</v>
      </c>
      <c r="F37" s="32" t="str">
        <f>$E$7</f>
        <v>DERBY VÍŤAZ</v>
      </c>
      <c r="G37" s="40">
        <f>$F$7</f>
        <v>0</v>
      </c>
      <c r="P37" s="34" t="str">
        <f t="shared" si="2"/>
        <v>Oblastná</v>
      </c>
      <c r="Q37" s="54" t="str">
        <f>$P$6</f>
        <v>BIG4/JUNIOR BIG4</v>
      </c>
      <c r="R37" s="20">
        <f>$Q$6</f>
        <v>3</v>
      </c>
      <c r="AO37" s="34" t="str">
        <f t="shared" si="3"/>
        <v>Oblastná</v>
      </c>
      <c r="AP37" s="54" t="str">
        <f>$AO$5</f>
        <v>BIS4</v>
      </c>
      <c r="AQ37" s="20">
        <f>$AP$5</f>
        <v>0</v>
      </c>
    </row>
    <row r="38" spans="1:43" ht="15" customHeight="1" x14ac:dyDescent="0.3">
      <c r="A38" s="34" t="str">
        <f t="shared" ref="A38:A41" si="4">$A$3</f>
        <v>NV</v>
      </c>
      <c r="B38" s="2" t="s">
        <v>37</v>
      </c>
      <c r="C38" s="16">
        <v>4</v>
      </c>
      <c r="D38" s="53"/>
      <c r="E38" s="34" t="str">
        <f t="shared" si="1"/>
        <v>Oblastná</v>
      </c>
      <c r="F38" s="32" t="str">
        <f>$E$8</f>
        <v>BEST MALE/FEMALE</v>
      </c>
      <c r="G38" s="40">
        <f>$F$8</f>
        <v>0</v>
      </c>
      <c r="P38" s="34" t="str">
        <f t="shared" si="2"/>
        <v>Oblastná</v>
      </c>
      <c r="Q38" s="54" t="str">
        <f>$P$7</f>
        <v>BIS1/JUNIOR BIS1</v>
      </c>
      <c r="R38" s="20">
        <f>$Q$7</f>
        <v>30</v>
      </c>
      <c r="AO38" s="36" t="str">
        <f>$A$3</f>
        <v>NV</v>
      </c>
      <c r="AP38" s="56" t="str">
        <f>$AO$2</f>
        <v>BIS1</v>
      </c>
      <c r="AQ38" s="22">
        <f>$AQ$2</f>
        <v>20</v>
      </c>
    </row>
    <row r="39" spans="1:43" ht="15" customHeight="1" x14ac:dyDescent="0.3">
      <c r="A39" s="34" t="str">
        <f t="shared" si="4"/>
        <v>NV</v>
      </c>
      <c r="B39" s="2" t="s">
        <v>38</v>
      </c>
      <c r="C39" s="16">
        <v>3</v>
      </c>
      <c r="D39" s="53"/>
      <c r="E39" s="34" t="str">
        <f t="shared" si="1"/>
        <v>Oblastná</v>
      </c>
      <c r="F39" s="32" t="str">
        <f>$E$9</f>
        <v>VÍŤAZ SK/MLADÝCH</v>
      </c>
      <c r="G39" s="40">
        <f>$F$9</f>
        <v>0</v>
      </c>
      <c r="P39" s="34" t="str">
        <f t="shared" si="2"/>
        <v>Oblastná</v>
      </c>
      <c r="Q39" s="54" t="str">
        <f>$P$8</f>
        <v>BIS2/JUNIOR BIS2</v>
      </c>
      <c r="R39" s="20">
        <f>$Q$8</f>
        <v>20</v>
      </c>
      <c r="AO39" s="34" t="str">
        <f>$A$3</f>
        <v>NV</v>
      </c>
      <c r="AP39" s="54" t="str">
        <f>$AO$3</f>
        <v>BIS2</v>
      </c>
      <c r="AQ39" s="20">
        <f>$AQ$3</f>
        <v>15</v>
      </c>
    </row>
    <row r="40" spans="1:43" ht="15" customHeight="1" x14ac:dyDescent="0.3">
      <c r="A40" s="34" t="str">
        <f t="shared" si="4"/>
        <v>NV</v>
      </c>
      <c r="B40" s="2" t="s">
        <v>39</v>
      </c>
      <c r="C40" s="16">
        <v>2</v>
      </c>
      <c r="D40" s="53"/>
      <c r="E40" s="34" t="str">
        <f t="shared" si="1"/>
        <v>Oblastná</v>
      </c>
      <c r="F40" s="32" t="str">
        <f>$E$11</f>
        <v>BOV</v>
      </c>
      <c r="G40" s="40">
        <f>$F$11</f>
        <v>5</v>
      </c>
      <c r="P40" s="34" t="str">
        <f t="shared" si="2"/>
        <v>Oblastná</v>
      </c>
      <c r="Q40" s="54" t="str">
        <f>$P$9</f>
        <v>BIS3/JUNIOR BIS3</v>
      </c>
      <c r="R40" s="20">
        <f>$Q$9</f>
        <v>10</v>
      </c>
      <c r="AO40" s="34" t="str">
        <f>$A$3</f>
        <v>NV</v>
      </c>
      <c r="AP40" s="54" t="str">
        <f>$AO$4</f>
        <v>BIS3</v>
      </c>
      <c r="AQ40" s="20">
        <f>$AQ$4</f>
        <v>10</v>
      </c>
    </row>
    <row r="41" spans="1:43" ht="15" customHeight="1" thickBot="1" x14ac:dyDescent="0.35">
      <c r="A41" s="35" t="str">
        <f t="shared" si="4"/>
        <v>NV</v>
      </c>
      <c r="B41" s="17" t="s">
        <v>40</v>
      </c>
      <c r="C41" s="18">
        <v>0</v>
      </c>
      <c r="D41" s="53"/>
      <c r="E41" s="34" t="str">
        <f t="shared" si="1"/>
        <v>Oblastná</v>
      </c>
      <c r="F41" s="32" t="str">
        <f>$E$12</f>
        <v>BOH</v>
      </c>
      <c r="G41" s="40">
        <f>$F$12</f>
        <v>0</v>
      </c>
      <c r="P41" s="34" t="str">
        <f t="shared" si="2"/>
        <v>Oblastná</v>
      </c>
      <c r="Q41" s="54" t="str">
        <f>$P$10</f>
        <v>BIG1/VET.ČEST.DOR.ML. DORAST</v>
      </c>
      <c r="R41" s="20">
        <f>$Q$10</f>
        <v>0</v>
      </c>
      <c r="AO41" s="34" t="str">
        <f>$A$3</f>
        <v>NV</v>
      </c>
      <c r="AP41" s="54" t="str">
        <f>$AO$5</f>
        <v>BIS4</v>
      </c>
      <c r="AQ41" s="20">
        <f>$AQ$5</f>
        <v>1</v>
      </c>
    </row>
    <row r="42" spans="1:43" ht="15" customHeight="1" x14ac:dyDescent="0.3">
      <c r="A42" s="36" t="str">
        <f>$A$4</f>
        <v>MV</v>
      </c>
      <c r="B42" s="14" t="s">
        <v>36</v>
      </c>
      <c r="C42" s="15">
        <v>10</v>
      </c>
      <c r="D42" s="53"/>
      <c r="E42" s="34" t="str">
        <f t="shared" si="1"/>
        <v>Oblastná</v>
      </c>
      <c r="F42" s="32" t="str">
        <f>$E$13</f>
        <v>BOB</v>
      </c>
      <c r="G42" s="40">
        <f>$F$13</f>
        <v>5</v>
      </c>
      <c r="P42" s="34" t="str">
        <f t="shared" si="2"/>
        <v>Oblastná</v>
      </c>
      <c r="Q42" s="54" t="str">
        <f>$P$11</f>
        <v>BIG2/VET.ČEST.DOR.ML. DORAST</v>
      </c>
      <c r="R42" s="20">
        <f>$Q$11</f>
        <v>0</v>
      </c>
      <c r="AO42" s="36" t="str">
        <f>$A$4</f>
        <v>MV</v>
      </c>
      <c r="AP42" s="56" t="str">
        <f>$AO$2</f>
        <v>BIS1</v>
      </c>
      <c r="AQ42" s="22">
        <f>$AR$2</f>
        <v>25</v>
      </c>
    </row>
    <row r="43" spans="1:43" ht="15" customHeight="1" x14ac:dyDescent="0.3">
      <c r="A43" s="34" t="str">
        <f t="shared" ref="A43:A46" si="5">$A$4</f>
        <v>MV</v>
      </c>
      <c r="B43" s="2" t="s">
        <v>37</v>
      </c>
      <c r="C43" s="16">
        <v>8</v>
      </c>
      <c r="D43" s="53"/>
      <c r="E43" s="34" t="str">
        <f t="shared" si="1"/>
        <v>Oblastná</v>
      </c>
      <c r="F43" s="32" t="str">
        <f>$E$14</f>
        <v>BOS</v>
      </c>
      <c r="G43" s="40">
        <f>$F$14</f>
        <v>3</v>
      </c>
      <c r="P43" s="34" t="str">
        <f t="shared" si="2"/>
        <v>Oblastná</v>
      </c>
      <c r="Q43" s="54" t="str">
        <f>$P$12</f>
        <v>BIG3/VET.ČEST.DOR.ML. DORAST</v>
      </c>
      <c r="R43" s="20">
        <f>$Q$12</f>
        <v>0</v>
      </c>
      <c r="AO43" s="34" t="str">
        <f>$A$4</f>
        <v>MV</v>
      </c>
      <c r="AP43" s="54" t="str">
        <f>$AO$3</f>
        <v>BIS2</v>
      </c>
      <c r="AQ43" s="20">
        <f>$AR$3</f>
        <v>20</v>
      </c>
    </row>
    <row r="44" spans="1:43" ht="15" customHeight="1" x14ac:dyDescent="0.3">
      <c r="A44" s="34" t="str">
        <f t="shared" si="5"/>
        <v>MV</v>
      </c>
      <c r="B44" s="2" t="s">
        <v>38</v>
      </c>
      <c r="C44" s="16">
        <v>6</v>
      </c>
      <c r="D44" s="53"/>
      <c r="E44" s="34" t="str">
        <f t="shared" si="1"/>
        <v>Oblastná</v>
      </c>
      <c r="F44" s="32" t="str">
        <f>$E$15</f>
        <v>BOJ/BOB)</v>
      </c>
      <c r="G44" s="40">
        <f>$F$15</f>
        <v>0</v>
      </c>
      <c r="P44" s="34" t="str">
        <f t="shared" si="2"/>
        <v>Oblastná</v>
      </c>
      <c r="Q44" s="54" t="str">
        <f>$P$13</f>
        <v>BIG4/VET.ČEST.DOR.ML. DORAST</v>
      </c>
      <c r="R44" s="20">
        <f>$Q$13</f>
        <v>0</v>
      </c>
      <c r="AO44" s="34" t="str">
        <f>$A$4</f>
        <v>MV</v>
      </c>
      <c r="AP44" s="54" t="str">
        <f>$AO$4</f>
        <v>BIS3</v>
      </c>
      <c r="AQ44" s="20">
        <f>$AR$4</f>
        <v>15</v>
      </c>
    </row>
    <row r="45" spans="1:43" ht="15" customHeight="1" thickBot="1" x14ac:dyDescent="0.35">
      <c r="A45" s="34" t="str">
        <f t="shared" si="5"/>
        <v>MV</v>
      </c>
      <c r="B45" s="2" t="s">
        <v>39</v>
      </c>
      <c r="C45" s="16">
        <v>4</v>
      </c>
      <c r="D45" s="53"/>
      <c r="E45" s="34" t="str">
        <f t="shared" si="1"/>
        <v>Oblastná</v>
      </c>
      <c r="F45" s="32" t="str">
        <f>$E$16</f>
        <v>PUPPY BOB/MINOR</v>
      </c>
      <c r="G45" s="40">
        <f>$F$16</f>
        <v>0</v>
      </c>
      <c r="P45" s="34" t="str">
        <f t="shared" si="2"/>
        <v>Oblastná</v>
      </c>
      <c r="Q45" s="54" t="str">
        <f>$P$14</f>
        <v>BIS1/VET.ČEST.DOR.ML. DORAST</v>
      </c>
      <c r="R45" s="20">
        <f>$Q$14</f>
        <v>20</v>
      </c>
      <c r="AO45" s="34" t="str">
        <f>$A$4</f>
        <v>MV</v>
      </c>
      <c r="AP45" s="54" t="str">
        <f>$AO$5</f>
        <v>BIS4</v>
      </c>
      <c r="AQ45" s="20">
        <f>$AR$5</f>
        <v>1</v>
      </c>
    </row>
    <row r="46" spans="1:43" ht="15" customHeight="1" thickBot="1" x14ac:dyDescent="0.35">
      <c r="A46" s="35" t="str">
        <f t="shared" si="5"/>
        <v>MV</v>
      </c>
      <c r="B46" s="17" t="s">
        <v>40</v>
      </c>
      <c r="C46" s="18">
        <v>1</v>
      </c>
      <c r="D46" s="53"/>
      <c r="E46" s="34" t="str">
        <f t="shared" si="1"/>
        <v>Oblastná</v>
      </c>
      <c r="F46" s="32" t="str">
        <f>$E$17</f>
        <v>KLUB VÍŤAZ/MLADÝCH</v>
      </c>
      <c r="G46" s="40">
        <f>$F$17</f>
        <v>0</v>
      </c>
      <c r="P46" s="34" t="str">
        <f t="shared" si="2"/>
        <v>Oblastná</v>
      </c>
      <c r="Q46" s="54" t="str">
        <f>$P$15</f>
        <v>BIS2/VET.ČEST.DOR.ML. DORAST</v>
      </c>
      <c r="R46" s="20">
        <f>$Q$15</f>
        <v>15</v>
      </c>
      <c r="AO46" s="36" t="str">
        <f>$A$5</f>
        <v>Klub/Špec</v>
      </c>
      <c r="AP46" s="56" t="str">
        <f>$AO$2</f>
        <v>BIS1</v>
      </c>
      <c r="AQ46" s="22">
        <f>$AS$2</f>
        <v>25</v>
      </c>
    </row>
    <row r="47" spans="1:43" ht="15" customHeight="1" thickBot="1" x14ac:dyDescent="0.35">
      <c r="A47" s="36" t="str">
        <f>$A$5</f>
        <v>Klub/Špec</v>
      </c>
      <c r="B47" s="14" t="s">
        <v>36</v>
      </c>
      <c r="C47" s="15">
        <v>20</v>
      </c>
      <c r="D47" s="53"/>
      <c r="E47" s="35" t="str">
        <f t="shared" si="1"/>
        <v>Oblastná</v>
      </c>
      <c r="F47" s="33" t="str">
        <f>$E$18</f>
        <v>ŠPEC.VÍŤAZ/MLADÝCH</v>
      </c>
      <c r="G47" s="41">
        <f>$F$18</f>
        <v>0</v>
      </c>
      <c r="P47" s="34" t="str">
        <f t="shared" si="2"/>
        <v>Oblastná</v>
      </c>
      <c r="Q47" s="54" t="str">
        <f>$P$16</f>
        <v>BIS3/VET.ČEST.DOR.ML. DORAST</v>
      </c>
      <c r="R47" s="20">
        <f>$Q$16</f>
        <v>10</v>
      </c>
      <c r="AO47" s="34" t="str">
        <f>$A$5</f>
        <v>Klub/Špec</v>
      </c>
      <c r="AP47" s="54" t="str">
        <f>$AO$3</f>
        <v>BIS2</v>
      </c>
      <c r="AQ47" s="20">
        <f>$AS$3</f>
        <v>20</v>
      </c>
    </row>
    <row r="48" spans="1:43" ht="15" customHeight="1" x14ac:dyDescent="0.3">
      <c r="A48" s="34" t="str">
        <f t="shared" ref="A48:A51" si="6">$A$5</f>
        <v>Klub/Špec</v>
      </c>
      <c r="B48" s="2" t="s">
        <v>37</v>
      </c>
      <c r="C48" s="16">
        <v>15</v>
      </c>
      <c r="D48" s="53"/>
      <c r="E48" s="34" t="str">
        <f>$A$3</f>
        <v>NV</v>
      </c>
      <c r="F48" s="31" t="str">
        <f>$E$2</f>
        <v>CAC/CAJC</v>
      </c>
      <c r="G48" s="20">
        <f>$G$2</f>
        <v>5</v>
      </c>
      <c r="P48" s="34" t="str">
        <f t="shared" si="2"/>
        <v>Oblastná</v>
      </c>
      <c r="Q48" s="54" t="str">
        <f>$P$17</f>
        <v>VÝSTAVA ŠAMPIÓN ŠAMP 1.MIESTO</v>
      </c>
      <c r="R48" s="20">
        <f>$Q$17</f>
        <v>0</v>
      </c>
      <c r="AO48" s="34" t="str">
        <f>$A$5</f>
        <v>Klub/Špec</v>
      </c>
      <c r="AP48" s="54" t="str">
        <f>$AO$4</f>
        <v>BIS3</v>
      </c>
      <c r="AQ48" s="20">
        <f>$AS$4</f>
        <v>15</v>
      </c>
    </row>
    <row r="49" spans="1:43" ht="15" customHeight="1" thickBot="1" x14ac:dyDescent="0.35">
      <c r="A49" s="34" t="str">
        <f t="shared" si="6"/>
        <v>Klub/Špec</v>
      </c>
      <c r="B49" s="2" t="s">
        <v>38</v>
      </c>
      <c r="C49" s="16">
        <v>10</v>
      </c>
      <c r="D49" s="53"/>
      <c r="E49" s="34" t="str">
        <f t="shared" ref="E49:E64" si="7">$A$3</f>
        <v>NV</v>
      </c>
      <c r="F49" s="32" t="str">
        <f>$E$3</f>
        <v>RES CAC</v>
      </c>
      <c r="G49" s="20">
        <f>$G$3</f>
        <v>2</v>
      </c>
      <c r="P49" s="34" t="str">
        <f t="shared" si="2"/>
        <v>Oblastná</v>
      </c>
      <c r="Q49" s="54" t="str">
        <f>$P$18</f>
        <v>VÝSTAVA ŠAMPIÓN ŠAMP 2.MIESTO</v>
      </c>
      <c r="R49" s="20">
        <f>$Q$18</f>
        <v>0</v>
      </c>
      <c r="AO49" s="34" t="str">
        <f>$A$5</f>
        <v>Klub/Špec</v>
      </c>
      <c r="AP49" s="54" t="str">
        <f>$AO$5</f>
        <v>BIS4</v>
      </c>
      <c r="AQ49" s="20">
        <f>$AS$5</f>
        <v>1</v>
      </c>
    </row>
    <row r="50" spans="1:43" ht="15" customHeight="1" x14ac:dyDescent="0.3">
      <c r="A50" s="34" t="str">
        <f t="shared" si="6"/>
        <v>Klub/Špec</v>
      </c>
      <c r="B50" s="2" t="s">
        <v>39</v>
      </c>
      <c r="C50" s="16">
        <v>6</v>
      </c>
      <c r="D50" s="53"/>
      <c r="E50" s="34" t="str">
        <f t="shared" si="7"/>
        <v>NV</v>
      </c>
      <c r="F50" s="32" t="str">
        <f>$E$4</f>
        <v>CACIB</v>
      </c>
      <c r="G50" s="20">
        <f>$G$4</f>
        <v>0</v>
      </c>
      <c r="P50" s="34" t="str">
        <f t="shared" si="2"/>
        <v>Oblastná</v>
      </c>
      <c r="Q50" s="54" t="str">
        <f>$P$19</f>
        <v>VÝSTAVA ŠAMPIÓN ŠAMP 3.MIESTO</v>
      </c>
      <c r="R50" s="20">
        <f>$Q$19</f>
        <v>0</v>
      </c>
      <c r="AO50" s="36" t="str">
        <f>$A$6</f>
        <v>EDS</v>
      </c>
      <c r="AP50" s="56" t="str">
        <f>$AO$2</f>
        <v>BIS1</v>
      </c>
      <c r="AQ50" s="22">
        <f>$AT$2</f>
        <v>45</v>
      </c>
    </row>
    <row r="51" spans="1:43" ht="15" customHeight="1" thickBot="1" x14ac:dyDescent="0.35">
      <c r="A51" s="35" t="str">
        <f t="shared" si="6"/>
        <v>Klub/Špec</v>
      </c>
      <c r="B51" s="17" t="s">
        <v>40</v>
      </c>
      <c r="C51" s="18">
        <v>3</v>
      </c>
      <c r="D51" s="53"/>
      <c r="E51" s="34" t="str">
        <f t="shared" si="7"/>
        <v>NV</v>
      </c>
      <c r="F51" s="32" t="str">
        <f>$E$5</f>
        <v>RES CACIB</v>
      </c>
      <c r="G51" s="20">
        <f>$G$5</f>
        <v>0</v>
      </c>
      <c r="P51" s="34" t="str">
        <f t="shared" si="2"/>
        <v>Oblastná</v>
      </c>
      <c r="Q51" s="54" t="str">
        <f>$P$20</f>
        <v>EURÓPSKY VÍŤAZ/MLADÝCH/VETERÁNOV</v>
      </c>
      <c r="R51" s="20">
        <f>$Q$20</f>
        <v>0</v>
      </c>
      <c r="AO51" s="34" t="str">
        <f>$A$6</f>
        <v>EDS</v>
      </c>
      <c r="AP51" s="54" t="str">
        <f>$AO$3</f>
        <v>BIS2</v>
      </c>
      <c r="AQ51" s="20">
        <f>$AT$3</f>
        <v>35</v>
      </c>
    </row>
    <row r="52" spans="1:43" ht="15" customHeight="1" thickBot="1" x14ac:dyDescent="0.35">
      <c r="A52" s="36" t="str">
        <f>$A$6</f>
        <v>EDS</v>
      </c>
      <c r="B52" s="14" t="s">
        <v>36</v>
      </c>
      <c r="C52" s="15">
        <v>30</v>
      </c>
      <c r="D52" s="53"/>
      <c r="E52" s="34" t="str">
        <f t="shared" si="7"/>
        <v>NV</v>
      </c>
      <c r="F52" s="32" t="str">
        <f>$E$6</f>
        <v>CRUST´S NOM</v>
      </c>
      <c r="G52" s="20">
        <f>$G$6</f>
        <v>0</v>
      </c>
      <c r="P52" s="35" t="str">
        <f t="shared" si="2"/>
        <v>Oblastná</v>
      </c>
      <c r="Q52" s="55" t="str">
        <f>$P$24</f>
        <v>SVETOVÝ VÍŤAZ/MLADÝCH/VETERÁNOV</v>
      </c>
      <c r="R52" s="21">
        <f>$Q$24</f>
        <v>0</v>
      </c>
      <c r="AO52" s="34" t="str">
        <f>$A$6</f>
        <v>EDS</v>
      </c>
      <c r="AP52" s="54" t="str">
        <f>$AO$4</f>
        <v>BIS3</v>
      </c>
      <c r="AQ52" s="20">
        <f>$AT$4</f>
        <v>25</v>
      </c>
    </row>
    <row r="53" spans="1:43" ht="15" customHeight="1" thickBot="1" x14ac:dyDescent="0.35">
      <c r="A53" s="34" t="str">
        <f t="shared" ref="A53:A56" si="8">$A$6</f>
        <v>EDS</v>
      </c>
      <c r="B53" s="2" t="s">
        <v>37</v>
      </c>
      <c r="C53" s="16">
        <v>20</v>
      </c>
      <c r="D53" s="53"/>
      <c r="E53" s="34" t="str">
        <f t="shared" si="7"/>
        <v>NV</v>
      </c>
      <c r="F53" s="32" t="str">
        <f>$E$7</f>
        <v>DERBY VÍŤAZ</v>
      </c>
      <c r="G53" s="20">
        <f>$G$7</f>
        <v>0</v>
      </c>
      <c r="P53" s="36" t="str">
        <f>$A$3</f>
        <v>NV</v>
      </c>
      <c r="Q53" s="56" t="str">
        <f>$P$2</f>
        <v>BISS ML.DORAST/DORAST</v>
      </c>
      <c r="R53" s="22">
        <f>$R$2</f>
        <v>0</v>
      </c>
      <c r="AO53" s="34" t="str">
        <f>$A$6</f>
        <v>EDS</v>
      </c>
      <c r="AP53" s="54" t="str">
        <f>$AO$5</f>
        <v>BIS4</v>
      </c>
      <c r="AQ53" s="20">
        <f>$AT$5</f>
        <v>1</v>
      </c>
    </row>
    <row r="54" spans="1:43" ht="15" customHeight="1" x14ac:dyDescent="0.3">
      <c r="A54" s="34" t="str">
        <f t="shared" si="8"/>
        <v>EDS</v>
      </c>
      <c r="B54" s="2" t="s">
        <v>38</v>
      </c>
      <c r="C54" s="16">
        <v>15</v>
      </c>
      <c r="D54" s="53"/>
      <c r="E54" s="34" t="str">
        <f t="shared" si="7"/>
        <v>NV</v>
      </c>
      <c r="F54" s="32" t="str">
        <f>$E$8</f>
        <v>BEST MALE/FEMALE</v>
      </c>
      <c r="G54" s="20">
        <f>$G$8</f>
        <v>5</v>
      </c>
      <c r="P54" s="34" t="str">
        <f t="shared" ref="P54:P72" si="9">$A$3</f>
        <v>NV</v>
      </c>
      <c r="Q54" s="54" t="str">
        <f>$P$3</f>
        <v>BIG1/JUNIOR BIG1</v>
      </c>
      <c r="R54" s="20">
        <f>$R$3</f>
        <v>15</v>
      </c>
      <c r="AO54" s="36" t="str">
        <f>$A$7</f>
        <v>WDS/Cruft´s</v>
      </c>
      <c r="AP54" s="56" t="str">
        <f>$AO$2</f>
        <v>BIS1</v>
      </c>
      <c r="AQ54" s="22">
        <f>$AU$2</f>
        <v>55</v>
      </c>
    </row>
    <row r="55" spans="1:43" ht="15" customHeight="1" x14ac:dyDescent="0.3">
      <c r="A55" s="34" t="str">
        <f t="shared" si="8"/>
        <v>EDS</v>
      </c>
      <c r="B55" s="2" t="s">
        <v>39</v>
      </c>
      <c r="C55" s="16">
        <v>10</v>
      </c>
      <c r="D55" s="53"/>
      <c r="E55" s="34" t="str">
        <f t="shared" si="7"/>
        <v>NV</v>
      </c>
      <c r="F55" s="32" t="str">
        <f>$E$9</f>
        <v>VÍŤAZ SK/MLADÝCH</v>
      </c>
      <c r="G55" s="20">
        <f>$G$9</f>
        <v>10</v>
      </c>
      <c r="P55" s="34" t="str">
        <f t="shared" si="9"/>
        <v>NV</v>
      </c>
      <c r="Q55" s="54" t="str">
        <f>$P$4</f>
        <v>BIG2/JUNIOR BIG2</v>
      </c>
      <c r="R55" s="20">
        <f>$R$4</f>
        <v>10</v>
      </c>
      <c r="AO55" s="34" t="str">
        <f>$A$7</f>
        <v>WDS/Cruft´s</v>
      </c>
      <c r="AP55" s="54" t="str">
        <f>$AO$3</f>
        <v>BIS2</v>
      </c>
      <c r="AQ55" s="20">
        <f>$AU$3</f>
        <v>45</v>
      </c>
    </row>
    <row r="56" spans="1:43" ht="15" customHeight="1" thickBot="1" x14ac:dyDescent="0.35">
      <c r="A56" s="35" t="str">
        <f t="shared" si="8"/>
        <v>EDS</v>
      </c>
      <c r="B56" s="17" t="s">
        <v>40</v>
      </c>
      <c r="C56" s="18">
        <v>5</v>
      </c>
      <c r="D56" s="53"/>
      <c r="E56" s="34" t="str">
        <f t="shared" si="7"/>
        <v>NV</v>
      </c>
      <c r="F56" s="32" t="str">
        <f>$E$10</f>
        <v>WINNER</v>
      </c>
      <c r="G56" s="20">
        <f>$G$10</f>
        <v>10</v>
      </c>
      <c r="P56" s="34" t="str">
        <f t="shared" si="9"/>
        <v>NV</v>
      </c>
      <c r="Q56" s="54" t="str">
        <f>$P$5</f>
        <v>BIG3/JUNIOR BIG3</v>
      </c>
      <c r="R56" s="20">
        <f>$R$5</f>
        <v>5</v>
      </c>
      <c r="AO56" s="34" t="str">
        <f>$A$7</f>
        <v>WDS/Cruft´s</v>
      </c>
      <c r="AP56" s="54" t="str">
        <f>$AO$4</f>
        <v>BIS3</v>
      </c>
      <c r="AQ56" s="20">
        <f>$AU$4</f>
        <v>35</v>
      </c>
    </row>
    <row r="57" spans="1:43" ht="15" customHeight="1" x14ac:dyDescent="0.3">
      <c r="A57" s="36" t="str">
        <f>$A$7</f>
        <v>WDS/Cruft´s</v>
      </c>
      <c r="B57" s="14" t="s">
        <v>36</v>
      </c>
      <c r="C57" s="15">
        <v>50</v>
      </c>
      <c r="D57" s="53"/>
      <c r="E57" s="34" t="str">
        <f t="shared" si="7"/>
        <v>NV</v>
      </c>
      <c r="F57" s="32" t="str">
        <f>$E$11</f>
        <v>BOV</v>
      </c>
      <c r="G57" s="20">
        <f>$G$11</f>
        <v>5</v>
      </c>
      <c r="P57" s="34" t="str">
        <f t="shared" si="9"/>
        <v>NV</v>
      </c>
      <c r="Q57" s="54" t="str">
        <f>$P$6</f>
        <v>BIG4/JUNIOR BIG4</v>
      </c>
      <c r="R57" s="20">
        <f>$R$6</f>
        <v>3</v>
      </c>
      <c r="AO57" s="34" t="str">
        <f>$A$7</f>
        <v>WDS/Cruft´s</v>
      </c>
      <c r="AP57" s="54" t="str">
        <f>$AO$5</f>
        <v>BIS4</v>
      </c>
      <c r="AQ57" s="20">
        <f>$AU$5</f>
        <v>1</v>
      </c>
    </row>
    <row r="58" spans="1:43" ht="15" customHeight="1" x14ac:dyDescent="0.3">
      <c r="A58" s="34" t="str">
        <f t="shared" ref="A58:A61" si="10">$A$7</f>
        <v>WDS/Cruft´s</v>
      </c>
      <c r="B58" s="2" t="s">
        <v>37</v>
      </c>
      <c r="C58" s="16">
        <v>30</v>
      </c>
      <c r="D58" s="53"/>
      <c r="E58" s="34" t="str">
        <f t="shared" si="7"/>
        <v>NV</v>
      </c>
      <c r="F58" s="32" t="str">
        <f>$E$12</f>
        <v>BOH</v>
      </c>
      <c r="G58" s="20">
        <f>$G$12</f>
        <v>5</v>
      </c>
      <c r="P58" s="34" t="str">
        <f t="shared" si="9"/>
        <v>NV</v>
      </c>
      <c r="Q58" s="54" t="str">
        <f>$P$7</f>
        <v>BIS1/JUNIOR BIS1</v>
      </c>
      <c r="R58" s="20">
        <f>$R$7</f>
        <v>30</v>
      </c>
    </row>
    <row r="59" spans="1:43" ht="15" customHeight="1" x14ac:dyDescent="0.3">
      <c r="A59" s="34" t="str">
        <f t="shared" si="10"/>
        <v>WDS/Cruft´s</v>
      </c>
      <c r="B59" s="2" t="s">
        <v>38</v>
      </c>
      <c r="C59" s="16">
        <v>20</v>
      </c>
      <c r="D59" s="53"/>
      <c r="E59" s="34" t="str">
        <f t="shared" si="7"/>
        <v>NV</v>
      </c>
      <c r="F59" s="32" t="str">
        <f>$E$13</f>
        <v>BOB</v>
      </c>
      <c r="G59" s="20">
        <f>$G$13</f>
        <v>5</v>
      </c>
      <c r="P59" s="34" t="str">
        <f t="shared" si="9"/>
        <v>NV</v>
      </c>
      <c r="Q59" s="54" t="str">
        <f>$P$8</f>
        <v>BIS2/JUNIOR BIS2</v>
      </c>
      <c r="R59" s="20">
        <f>$R$8</f>
        <v>20</v>
      </c>
    </row>
    <row r="60" spans="1:43" ht="15" customHeight="1" x14ac:dyDescent="0.3">
      <c r="A60" s="34" t="str">
        <f t="shared" si="10"/>
        <v>WDS/Cruft´s</v>
      </c>
      <c r="B60" s="2" t="s">
        <v>39</v>
      </c>
      <c r="C60" s="16">
        <v>15</v>
      </c>
      <c r="D60" s="53"/>
      <c r="E60" s="34" t="str">
        <f t="shared" si="7"/>
        <v>NV</v>
      </c>
      <c r="F60" s="32" t="str">
        <f>$E$14</f>
        <v>BOS</v>
      </c>
      <c r="G60" s="20">
        <f>$G$14</f>
        <v>3</v>
      </c>
      <c r="P60" s="34" t="str">
        <f t="shared" si="9"/>
        <v>NV</v>
      </c>
      <c r="Q60" s="54" t="str">
        <f>$P$9</f>
        <v>BIS3/JUNIOR BIS3</v>
      </c>
      <c r="R60" s="20">
        <f>$R$9</f>
        <v>10</v>
      </c>
    </row>
    <row r="61" spans="1:43" ht="15" customHeight="1" thickBot="1" x14ac:dyDescent="0.35">
      <c r="A61" s="35" t="str">
        <f t="shared" si="10"/>
        <v>WDS/Cruft´s</v>
      </c>
      <c r="B61" s="17" t="s">
        <v>40</v>
      </c>
      <c r="C61" s="18">
        <v>5</v>
      </c>
      <c r="D61" s="53"/>
      <c r="E61" s="34" t="str">
        <f t="shared" si="7"/>
        <v>NV</v>
      </c>
      <c r="F61" s="32" t="str">
        <f>$E$15</f>
        <v>BOJ/BOB)</v>
      </c>
      <c r="G61" s="20">
        <f>$G$15</f>
        <v>5</v>
      </c>
      <c r="P61" s="34" t="str">
        <f t="shared" si="9"/>
        <v>NV</v>
      </c>
      <c r="Q61" s="54" t="str">
        <f>$P$10</f>
        <v>BIG1/VET.ČEST.DOR.ML. DORAST</v>
      </c>
      <c r="R61" s="20">
        <f>$R$10</f>
        <v>0</v>
      </c>
    </row>
    <row r="62" spans="1:43" ht="15" customHeight="1" x14ac:dyDescent="0.3">
      <c r="A62" s="47"/>
      <c r="B62" s="60"/>
      <c r="C62" s="23"/>
      <c r="D62" s="23"/>
      <c r="E62" s="34" t="str">
        <f t="shared" si="7"/>
        <v>NV</v>
      </c>
      <c r="F62" s="32" t="str">
        <f>$E$16</f>
        <v>PUPPY BOB/MINOR</v>
      </c>
      <c r="G62" s="20">
        <f>$G$16</f>
        <v>5</v>
      </c>
      <c r="P62" s="34" t="str">
        <f t="shared" si="9"/>
        <v>NV</v>
      </c>
      <c r="Q62" s="54" t="str">
        <f>$P$11</f>
        <v>BIG2/VET.ČEST.DOR.ML. DORAST</v>
      </c>
      <c r="R62" s="20">
        <f>$R$11</f>
        <v>0</v>
      </c>
    </row>
    <row r="63" spans="1:43" ht="15" customHeight="1" x14ac:dyDescent="0.3">
      <c r="A63" s="47"/>
      <c r="B63" s="60"/>
      <c r="C63" s="23"/>
      <c r="D63" s="23"/>
      <c r="E63" s="34" t="str">
        <f t="shared" si="7"/>
        <v>NV</v>
      </c>
      <c r="F63" s="32" t="str">
        <f>$E$17</f>
        <v>KLUB VÍŤAZ/MLADÝCH</v>
      </c>
      <c r="G63" s="20">
        <f>$G$17</f>
        <v>0</v>
      </c>
      <c r="P63" s="34" t="str">
        <f t="shared" si="9"/>
        <v>NV</v>
      </c>
      <c r="Q63" s="54" t="str">
        <f>$P$12</f>
        <v>BIG3/VET.ČEST.DOR.ML. DORAST</v>
      </c>
      <c r="R63" s="20">
        <f>$R$12</f>
        <v>0</v>
      </c>
    </row>
    <row r="64" spans="1:43" ht="15" customHeight="1" thickBot="1" x14ac:dyDescent="0.35">
      <c r="A64" s="47"/>
      <c r="B64" s="60"/>
      <c r="C64" s="23"/>
      <c r="D64" s="23"/>
      <c r="E64" s="35" t="str">
        <f t="shared" si="7"/>
        <v>NV</v>
      </c>
      <c r="F64" s="33" t="str">
        <f>$E$18</f>
        <v>ŠPEC.VÍŤAZ/MLADÝCH</v>
      </c>
      <c r="G64" s="21">
        <f>$G$18</f>
        <v>0</v>
      </c>
      <c r="P64" s="34" t="str">
        <f t="shared" si="9"/>
        <v>NV</v>
      </c>
      <c r="Q64" s="54" t="str">
        <f>$P$13</f>
        <v>BIG4/VET.ČEST.DOR.ML. DORAST</v>
      </c>
      <c r="R64" s="20">
        <f>$R$13</f>
        <v>0</v>
      </c>
    </row>
    <row r="65" spans="1:18" ht="15" customHeight="1" x14ac:dyDescent="0.3">
      <c r="A65" s="47"/>
      <c r="B65" s="60"/>
      <c r="C65" s="23"/>
      <c r="D65" s="23"/>
      <c r="E65" s="34" t="str">
        <f>$A$4</f>
        <v>MV</v>
      </c>
      <c r="F65" s="31" t="str">
        <f>$E$2</f>
        <v>CAC/CAJC</v>
      </c>
      <c r="G65" s="20">
        <f>$H$2</f>
        <v>10</v>
      </c>
      <c r="P65" s="34" t="str">
        <f t="shared" si="9"/>
        <v>NV</v>
      </c>
      <c r="Q65" s="54" t="str">
        <f>$P$14</f>
        <v>BIS1/VET.ČEST.DOR.ML. DORAST</v>
      </c>
      <c r="R65" s="20">
        <f>$R$14</f>
        <v>20</v>
      </c>
    </row>
    <row r="66" spans="1:18" ht="15" customHeight="1" x14ac:dyDescent="0.3">
      <c r="A66" s="47"/>
      <c r="B66" s="60"/>
      <c r="C66" s="23"/>
      <c r="D66" s="23"/>
      <c r="E66" s="34" t="str">
        <f t="shared" ref="E66:E81" si="11">$A$4</f>
        <v>MV</v>
      </c>
      <c r="F66" s="32" t="str">
        <f>$E$3</f>
        <v>RES CAC</v>
      </c>
      <c r="G66" s="20">
        <f>$H$3</f>
        <v>5</v>
      </c>
      <c r="P66" s="34" t="str">
        <f t="shared" si="9"/>
        <v>NV</v>
      </c>
      <c r="Q66" s="54" t="str">
        <f>$P$15</f>
        <v>BIS2/VET.ČEST.DOR.ML. DORAST</v>
      </c>
      <c r="R66" s="20">
        <f>$R$15</f>
        <v>15</v>
      </c>
    </row>
    <row r="67" spans="1:18" ht="15" customHeight="1" x14ac:dyDescent="0.3">
      <c r="A67" s="47"/>
      <c r="B67" s="60"/>
      <c r="C67" s="23"/>
      <c r="D67" s="23"/>
      <c r="E67" s="34" t="str">
        <f t="shared" si="11"/>
        <v>MV</v>
      </c>
      <c r="F67" s="32" t="str">
        <f>$E$4</f>
        <v>CACIB</v>
      </c>
      <c r="G67" s="20">
        <f>$H$4</f>
        <v>15</v>
      </c>
      <c r="P67" s="34" t="str">
        <f t="shared" si="9"/>
        <v>NV</v>
      </c>
      <c r="Q67" s="54" t="str">
        <f>$P$16</f>
        <v>BIS3/VET.ČEST.DOR.ML. DORAST</v>
      </c>
      <c r="R67" s="20">
        <f>$R$16</f>
        <v>10</v>
      </c>
    </row>
    <row r="68" spans="1:18" ht="15" customHeight="1" x14ac:dyDescent="0.3">
      <c r="A68" s="47"/>
      <c r="B68" s="60"/>
      <c r="C68" s="23"/>
      <c r="D68" s="23"/>
      <c r="E68" s="34" t="str">
        <f t="shared" si="11"/>
        <v>MV</v>
      </c>
      <c r="F68" s="32" t="str">
        <f>$E$5</f>
        <v>RES CACIB</v>
      </c>
      <c r="G68" s="20">
        <f>$H$5</f>
        <v>10</v>
      </c>
      <c r="P68" s="34" t="str">
        <f t="shared" si="9"/>
        <v>NV</v>
      </c>
      <c r="Q68" s="54" t="str">
        <f>$P$17</f>
        <v>VÝSTAVA ŠAMPIÓN ŠAMP 1.MIESTO</v>
      </c>
      <c r="R68" s="20">
        <f>$R$17</f>
        <v>0</v>
      </c>
    </row>
    <row r="69" spans="1:18" ht="15" customHeight="1" x14ac:dyDescent="0.3">
      <c r="A69" s="47"/>
      <c r="B69" s="60"/>
      <c r="C69" s="23"/>
      <c r="D69" s="23"/>
      <c r="E69" s="34" t="str">
        <f t="shared" si="11"/>
        <v>MV</v>
      </c>
      <c r="F69" s="32" t="str">
        <f>$E$6</f>
        <v>CRUST´S NOM</v>
      </c>
      <c r="G69" s="20">
        <f>$H$6</f>
        <v>10</v>
      </c>
      <c r="P69" s="34" t="str">
        <f t="shared" si="9"/>
        <v>NV</v>
      </c>
      <c r="Q69" s="54" t="str">
        <f>$P$18</f>
        <v>VÝSTAVA ŠAMPIÓN ŠAMP 2.MIESTO</v>
      </c>
      <c r="R69" s="20">
        <f>$R$18</f>
        <v>0</v>
      </c>
    </row>
    <row r="70" spans="1:18" ht="15" customHeight="1" x14ac:dyDescent="0.3">
      <c r="A70" s="47"/>
      <c r="B70" s="60"/>
      <c r="C70" s="23"/>
      <c r="D70" s="23"/>
      <c r="E70" s="34" t="str">
        <f t="shared" si="11"/>
        <v>MV</v>
      </c>
      <c r="F70" s="32" t="str">
        <f>$E$7</f>
        <v>DERBY VÍŤAZ</v>
      </c>
      <c r="G70" s="20">
        <f>$H$7</f>
        <v>10</v>
      </c>
      <c r="P70" s="34" t="str">
        <f t="shared" si="9"/>
        <v>NV</v>
      </c>
      <c r="Q70" s="54" t="str">
        <f>$P$19</f>
        <v>VÝSTAVA ŠAMPIÓN ŠAMP 3.MIESTO</v>
      </c>
      <c r="R70" s="20">
        <f>$R$19</f>
        <v>0</v>
      </c>
    </row>
    <row r="71" spans="1:18" ht="15" customHeight="1" x14ac:dyDescent="0.3">
      <c r="A71" s="47"/>
      <c r="B71" s="60"/>
      <c r="C71" s="23"/>
      <c r="D71" s="23"/>
      <c r="E71" s="34" t="str">
        <f t="shared" si="11"/>
        <v>MV</v>
      </c>
      <c r="F71" s="32" t="str">
        <f>$E$8</f>
        <v>BEST MALE/FEMALE</v>
      </c>
      <c r="G71" s="20">
        <f>$H$8</f>
        <v>10</v>
      </c>
      <c r="P71" s="34" t="str">
        <f t="shared" si="9"/>
        <v>NV</v>
      </c>
      <c r="Q71" s="54" t="str">
        <f>$P$20</f>
        <v>EURÓPSKY VÍŤAZ/MLADÝCH/VETERÁNOV</v>
      </c>
      <c r="R71" s="20">
        <f>$R$20</f>
        <v>0</v>
      </c>
    </row>
    <row r="72" spans="1:18" ht="15" customHeight="1" thickBot="1" x14ac:dyDescent="0.35">
      <c r="A72" s="47"/>
      <c r="B72" s="60"/>
      <c r="C72" s="23"/>
      <c r="D72" s="23"/>
      <c r="E72" s="34" t="str">
        <f t="shared" si="11"/>
        <v>MV</v>
      </c>
      <c r="F72" s="32" t="str">
        <f>$E$9</f>
        <v>VÍŤAZ SK/MLADÝCH</v>
      </c>
      <c r="G72" s="20">
        <f>$H$9</f>
        <v>0</v>
      </c>
      <c r="P72" s="57" t="str">
        <f t="shared" si="9"/>
        <v>NV</v>
      </c>
      <c r="Q72" s="58" t="str">
        <f>$P$24</f>
        <v>SVETOVÝ VÍŤAZ/MLADÝCH/VETERÁNOV</v>
      </c>
      <c r="R72" s="59">
        <f>$R$24</f>
        <v>0</v>
      </c>
    </row>
    <row r="73" spans="1:18" ht="15" customHeight="1" x14ac:dyDescent="0.3">
      <c r="A73" s="47"/>
      <c r="B73" s="60"/>
      <c r="C73" s="23"/>
      <c r="D73" s="23"/>
      <c r="E73" s="34" t="str">
        <f>$A$4</f>
        <v>MV</v>
      </c>
      <c r="F73" s="32" t="str">
        <f>$E$10</f>
        <v>WINNER</v>
      </c>
      <c r="G73" s="20">
        <f>$H$10</f>
        <v>10</v>
      </c>
      <c r="P73" s="36" t="str">
        <f>$A$4</f>
        <v>MV</v>
      </c>
      <c r="Q73" s="56" t="str">
        <f>$P$2</f>
        <v>BISS ML.DORAST/DORAST</v>
      </c>
      <c r="R73" s="22">
        <f>$S$2</f>
        <v>0</v>
      </c>
    </row>
    <row r="74" spans="1:18" ht="15" customHeight="1" x14ac:dyDescent="0.3">
      <c r="A74" s="47"/>
      <c r="B74" s="60"/>
      <c r="C74" s="23"/>
      <c r="D74" s="23"/>
      <c r="E74" s="34" t="str">
        <f t="shared" si="11"/>
        <v>MV</v>
      </c>
      <c r="F74" s="32" t="str">
        <f>$E$11</f>
        <v>BOV</v>
      </c>
      <c r="G74" s="20">
        <f>$H$11</f>
        <v>10</v>
      </c>
      <c r="P74" s="34" t="str">
        <f t="shared" ref="P74:P92" si="12">$A$4</f>
        <v>MV</v>
      </c>
      <c r="Q74" s="54" t="str">
        <f>$P$3</f>
        <v>BIG1/JUNIOR BIG1</v>
      </c>
      <c r="R74" s="20">
        <f>$S$3</f>
        <v>30</v>
      </c>
    </row>
    <row r="75" spans="1:18" ht="15" customHeight="1" x14ac:dyDescent="0.3">
      <c r="A75" s="47"/>
      <c r="B75" s="60"/>
      <c r="C75" s="23"/>
      <c r="D75" s="23"/>
      <c r="E75" s="34" t="str">
        <f t="shared" si="11"/>
        <v>MV</v>
      </c>
      <c r="F75" s="32" t="str">
        <f>$E$12</f>
        <v>BOH</v>
      </c>
      <c r="G75" s="20">
        <f>$H$12</f>
        <v>10</v>
      </c>
      <c r="P75" s="34" t="str">
        <f t="shared" si="12"/>
        <v>MV</v>
      </c>
      <c r="Q75" s="54" t="str">
        <f>$P$4</f>
        <v>BIG2/JUNIOR BIG2</v>
      </c>
      <c r="R75" s="20">
        <f>$S$4</f>
        <v>20</v>
      </c>
    </row>
    <row r="76" spans="1:18" ht="15" customHeight="1" x14ac:dyDescent="0.3">
      <c r="A76" s="47"/>
      <c r="B76" s="60"/>
      <c r="C76" s="23"/>
      <c r="D76" s="23"/>
      <c r="E76" s="34" t="str">
        <f t="shared" si="11"/>
        <v>MV</v>
      </c>
      <c r="F76" s="32" t="str">
        <f>$E$13</f>
        <v>BOB</v>
      </c>
      <c r="G76" s="20">
        <f>$H$13</f>
        <v>10</v>
      </c>
      <c r="P76" s="34" t="str">
        <f t="shared" si="12"/>
        <v>MV</v>
      </c>
      <c r="Q76" s="54" t="str">
        <f>$P$5</f>
        <v>BIG3/JUNIOR BIG3</v>
      </c>
      <c r="R76" s="20">
        <f>$S$5</f>
        <v>10</v>
      </c>
    </row>
    <row r="77" spans="1:18" ht="15" customHeight="1" x14ac:dyDescent="0.3">
      <c r="A77" s="47"/>
      <c r="B77" s="60"/>
      <c r="C77" s="23"/>
      <c r="D77" s="23"/>
      <c r="E77" s="34" t="str">
        <f t="shared" si="11"/>
        <v>MV</v>
      </c>
      <c r="F77" s="32" t="str">
        <f>$E$14</f>
        <v>BOS</v>
      </c>
      <c r="G77" s="20">
        <f>$H$14</f>
        <v>8</v>
      </c>
      <c r="P77" s="34" t="str">
        <f t="shared" si="12"/>
        <v>MV</v>
      </c>
      <c r="Q77" s="54" t="str">
        <f>$P$6</f>
        <v>BIG4/JUNIOR BIG4</v>
      </c>
      <c r="R77" s="20">
        <f>$S$6</f>
        <v>5</v>
      </c>
    </row>
    <row r="78" spans="1:18" ht="15" customHeight="1" x14ac:dyDescent="0.3">
      <c r="A78" s="47"/>
      <c r="B78" s="60"/>
      <c r="C78" s="23"/>
      <c r="D78" s="23"/>
      <c r="E78" s="34" t="str">
        <f t="shared" si="11"/>
        <v>MV</v>
      </c>
      <c r="F78" s="32" t="str">
        <f>$E$15</f>
        <v>BOJ/BOB)</v>
      </c>
      <c r="G78" s="20">
        <f>$H$15</f>
        <v>10</v>
      </c>
      <c r="P78" s="34" t="str">
        <f t="shared" si="12"/>
        <v>MV</v>
      </c>
      <c r="Q78" s="54" t="str">
        <f>$P$7</f>
        <v>BIS1/JUNIOR BIS1</v>
      </c>
      <c r="R78" s="20">
        <f>$S$7</f>
        <v>40</v>
      </c>
    </row>
    <row r="79" spans="1:18" ht="15" customHeight="1" x14ac:dyDescent="0.3">
      <c r="A79" s="47"/>
      <c r="B79" s="60"/>
      <c r="C79" s="23"/>
      <c r="D79" s="23"/>
      <c r="E79" s="34" t="str">
        <f t="shared" si="11"/>
        <v>MV</v>
      </c>
      <c r="F79" s="32" t="str">
        <f>$E$16</f>
        <v>PUPPY BOB/MINOR</v>
      </c>
      <c r="G79" s="20">
        <f>$H$16</f>
        <v>10</v>
      </c>
      <c r="P79" s="34" t="str">
        <f t="shared" si="12"/>
        <v>MV</v>
      </c>
      <c r="Q79" s="54" t="str">
        <f>$P$8</f>
        <v>BIS2/JUNIOR BIS2</v>
      </c>
      <c r="R79" s="20">
        <f>$S$8</f>
        <v>30</v>
      </c>
    </row>
    <row r="80" spans="1:18" ht="15" customHeight="1" x14ac:dyDescent="0.3">
      <c r="A80" s="47"/>
      <c r="B80" s="60"/>
      <c r="C80" s="23"/>
      <c r="D80" s="23"/>
      <c r="E80" s="34" t="str">
        <f t="shared" si="11"/>
        <v>MV</v>
      </c>
      <c r="F80" s="32" t="str">
        <f>$E$17</f>
        <v>KLUB VÍŤAZ/MLADÝCH</v>
      </c>
      <c r="G80" s="20">
        <f>$H$17</f>
        <v>0</v>
      </c>
      <c r="P80" s="34" t="str">
        <f t="shared" si="12"/>
        <v>MV</v>
      </c>
      <c r="Q80" s="54" t="str">
        <f>$P$9</f>
        <v>BIS3/JUNIOR BIS3</v>
      </c>
      <c r="R80" s="20">
        <f>$S$9</f>
        <v>20</v>
      </c>
    </row>
    <row r="81" spans="1:18" ht="15" customHeight="1" thickBot="1" x14ac:dyDescent="0.35">
      <c r="A81" s="47"/>
      <c r="B81" s="60"/>
      <c r="C81" s="23"/>
      <c r="D81" s="23"/>
      <c r="E81" s="35" t="str">
        <f t="shared" si="11"/>
        <v>MV</v>
      </c>
      <c r="F81" s="33" t="str">
        <f>$E$18</f>
        <v>ŠPEC.VÍŤAZ/MLADÝCH</v>
      </c>
      <c r="G81" s="21">
        <f>$H$18</f>
        <v>0</v>
      </c>
      <c r="P81" s="34" t="str">
        <f t="shared" si="12"/>
        <v>MV</v>
      </c>
      <c r="Q81" s="54" t="str">
        <f>$P$10</f>
        <v>BIG1/VET.ČEST.DOR.ML. DORAST</v>
      </c>
      <c r="R81" s="20">
        <f>$S$10</f>
        <v>15</v>
      </c>
    </row>
    <row r="82" spans="1:18" ht="15" customHeight="1" x14ac:dyDescent="0.3">
      <c r="A82" s="47"/>
      <c r="B82" s="60"/>
      <c r="C82" s="23"/>
      <c r="D82" s="23"/>
      <c r="E82" s="34" t="str">
        <f>$A$5</f>
        <v>Klub/Špec</v>
      </c>
      <c r="F82" s="31" t="str">
        <f>$E$2</f>
        <v>CAC/CAJC</v>
      </c>
      <c r="G82" s="20">
        <f>$I$2</f>
        <v>20</v>
      </c>
      <c r="P82" s="34" t="str">
        <f t="shared" si="12"/>
        <v>MV</v>
      </c>
      <c r="Q82" s="54" t="str">
        <f>$P$11</f>
        <v>BIG2/VET.ČEST.DOR.ML. DORAST</v>
      </c>
      <c r="R82" s="20">
        <f>$S$11</f>
        <v>10</v>
      </c>
    </row>
    <row r="83" spans="1:18" ht="15" customHeight="1" x14ac:dyDescent="0.3">
      <c r="E83" s="34" t="str">
        <f t="shared" ref="E83:E97" si="13">$A$5</f>
        <v>Klub/Špec</v>
      </c>
      <c r="F83" s="32" t="str">
        <f>$E$3</f>
        <v>RES CAC</v>
      </c>
      <c r="G83" s="20">
        <f>$I$3</f>
        <v>10</v>
      </c>
      <c r="P83" s="34" t="str">
        <f t="shared" si="12"/>
        <v>MV</v>
      </c>
      <c r="Q83" s="54" t="str">
        <f>$P$12</f>
        <v>BIG3/VET.ČEST.DOR.ML. DORAST</v>
      </c>
      <c r="R83" s="20">
        <f>$S$12</f>
        <v>5</v>
      </c>
    </row>
    <row r="84" spans="1:18" ht="15" customHeight="1" x14ac:dyDescent="0.3">
      <c r="E84" s="34" t="str">
        <f t="shared" si="13"/>
        <v>Klub/Špec</v>
      </c>
      <c r="F84" s="32" t="str">
        <f>$E$4</f>
        <v>CACIB</v>
      </c>
      <c r="G84" s="20">
        <f>$I$4</f>
        <v>0</v>
      </c>
      <c r="P84" s="34" t="str">
        <f t="shared" si="12"/>
        <v>MV</v>
      </c>
      <c r="Q84" s="54" t="str">
        <f>$P$13</f>
        <v>BIG4/VET.ČEST.DOR.ML. DORAST</v>
      </c>
      <c r="R84" s="20">
        <f>$S$13</f>
        <v>3</v>
      </c>
    </row>
    <row r="85" spans="1:18" ht="15" customHeight="1" x14ac:dyDescent="0.3">
      <c r="E85" s="34" t="str">
        <f t="shared" si="13"/>
        <v>Klub/Špec</v>
      </c>
      <c r="F85" s="32" t="str">
        <f>$E$5</f>
        <v>RES CACIB</v>
      </c>
      <c r="G85" s="20">
        <f>$I$5</f>
        <v>0</v>
      </c>
      <c r="P85" s="34" t="str">
        <f t="shared" si="12"/>
        <v>MV</v>
      </c>
      <c r="Q85" s="54" t="str">
        <f>$P$14</f>
        <v>BIS1/VET.ČEST.DOR.ML. DORAST</v>
      </c>
      <c r="R85" s="20">
        <f>$S$14</f>
        <v>30</v>
      </c>
    </row>
    <row r="86" spans="1:18" ht="15" customHeight="1" x14ac:dyDescent="0.3">
      <c r="E86" s="34" t="str">
        <f t="shared" si="13"/>
        <v>Klub/Špec</v>
      </c>
      <c r="F86" s="32" t="str">
        <f>$E$6</f>
        <v>CRUST´S NOM</v>
      </c>
      <c r="G86" s="20">
        <f>$I$6</f>
        <v>0</v>
      </c>
      <c r="P86" s="34" t="str">
        <f t="shared" si="12"/>
        <v>MV</v>
      </c>
      <c r="Q86" s="54" t="str">
        <f>$P$15</f>
        <v>BIS2/VET.ČEST.DOR.ML. DORAST</v>
      </c>
      <c r="R86" s="20">
        <f>$S$15</f>
        <v>20</v>
      </c>
    </row>
    <row r="87" spans="1:18" ht="15" customHeight="1" x14ac:dyDescent="0.3">
      <c r="E87" s="34" t="str">
        <f t="shared" si="13"/>
        <v>Klub/Špec</v>
      </c>
      <c r="F87" s="32" t="str">
        <f>$E$7</f>
        <v>DERBY VÍŤAZ</v>
      </c>
      <c r="G87" s="20">
        <f>$I$7</f>
        <v>0</v>
      </c>
      <c r="P87" s="34" t="str">
        <f t="shared" si="12"/>
        <v>MV</v>
      </c>
      <c r="Q87" s="54" t="str">
        <f>$P$16</f>
        <v>BIS3/VET.ČEST.DOR.ML. DORAST</v>
      </c>
      <c r="R87" s="20">
        <f>$S$16</f>
        <v>15</v>
      </c>
    </row>
    <row r="88" spans="1:18" ht="15" customHeight="1" x14ac:dyDescent="0.3">
      <c r="E88" s="34" t="str">
        <f t="shared" si="13"/>
        <v>Klub/Špec</v>
      </c>
      <c r="F88" s="32" t="str">
        <f>$E$8</f>
        <v>BEST MALE/FEMALE</v>
      </c>
      <c r="G88" s="20">
        <f>$I$8</f>
        <v>0</v>
      </c>
      <c r="P88" s="34" t="str">
        <f t="shared" si="12"/>
        <v>MV</v>
      </c>
      <c r="Q88" s="54" t="str">
        <f>$P$17</f>
        <v>VÝSTAVA ŠAMPIÓN ŠAMP 1.MIESTO</v>
      </c>
      <c r="R88" s="20">
        <f>$S$17</f>
        <v>40</v>
      </c>
    </row>
    <row r="89" spans="1:18" ht="15" customHeight="1" x14ac:dyDescent="0.3">
      <c r="E89" s="34" t="str">
        <f t="shared" si="13"/>
        <v>Klub/Špec</v>
      </c>
      <c r="F89" s="32" t="str">
        <f>$E$9</f>
        <v>VÍŤAZ SK/MLADÝCH</v>
      </c>
      <c r="G89" s="20">
        <f>$I$9</f>
        <v>0</v>
      </c>
      <c r="P89" s="34" t="str">
        <f t="shared" si="12"/>
        <v>MV</v>
      </c>
      <c r="Q89" s="54" t="str">
        <f>$P$18</f>
        <v>VÝSTAVA ŠAMPIÓN ŠAMP 2.MIESTO</v>
      </c>
      <c r="R89" s="20">
        <f>$S$18</f>
        <v>30</v>
      </c>
    </row>
    <row r="90" spans="1:18" ht="15" customHeight="1" x14ac:dyDescent="0.3">
      <c r="E90" s="34" t="str">
        <f t="shared" si="13"/>
        <v>Klub/Špec</v>
      </c>
      <c r="F90" s="32" t="str">
        <f>$E$11</f>
        <v>BOV</v>
      </c>
      <c r="G90" s="20">
        <f>$I$11</f>
        <v>20</v>
      </c>
      <c r="P90" s="34" t="str">
        <f t="shared" si="12"/>
        <v>MV</v>
      </c>
      <c r="Q90" s="54" t="str">
        <f>$P$19</f>
        <v>VÝSTAVA ŠAMPIÓN ŠAMP 3.MIESTO</v>
      </c>
      <c r="R90" s="20">
        <f>$S$19</f>
        <v>20</v>
      </c>
    </row>
    <row r="91" spans="1:18" ht="15" customHeight="1" x14ac:dyDescent="0.3">
      <c r="E91" s="34" t="str">
        <f t="shared" si="13"/>
        <v>Klub/Špec</v>
      </c>
      <c r="F91" s="32" t="str">
        <f>$E$12</f>
        <v>BOH</v>
      </c>
      <c r="G91" s="20">
        <f>$I$12</f>
        <v>20</v>
      </c>
      <c r="P91" s="34" t="str">
        <f t="shared" si="12"/>
        <v>MV</v>
      </c>
      <c r="Q91" s="54" t="str">
        <f>$P$20</f>
        <v>EURÓPSKY VÍŤAZ/MLADÝCH/VETERÁNOV</v>
      </c>
      <c r="R91" s="20">
        <f>$S$20</f>
        <v>0</v>
      </c>
    </row>
    <row r="92" spans="1:18" ht="15" customHeight="1" thickBot="1" x14ac:dyDescent="0.35">
      <c r="E92" s="34" t="str">
        <f t="shared" si="13"/>
        <v>Klub/Špec</v>
      </c>
      <c r="F92" s="32" t="str">
        <f>$E$13</f>
        <v>BOB</v>
      </c>
      <c r="G92" s="20">
        <f>$I$13</f>
        <v>30</v>
      </c>
      <c r="P92" s="35" t="str">
        <f t="shared" si="12"/>
        <v>MV</v>
      </c>
      <c r="Q92" s="55" t="str">
        <f>$P$24</f>
        <v>SVETOVÝ VÍŤAZ/MLADÝCH/VETERÁNOV</v>
      </c>
      <c r="R92" s="21">
        <f>$S$24</f>
        <v>0</v>
      </c>
    </row>
    <row r="93" spans="1:18" ht="15" customHeight="1" x14ac:dyDescent="0.3">
      <c r="E93" s="34" t="str">
        <f t="shared" si="13"/>
        <v>Klub/Špec</v>
      </c>
      <c r="F93" s="32" t="str">
        <f>$E$14</f>
        <v>BOS</v>
      </c>
      <c r="G93" s="20">
        <f>$I$14</f>
        <v>20</v>
      </c>
      <c r="P93" s="36" t="str">
        <f>$A$5</f>
        <v>Klub/Špec</v>
      </c>
      <c r="Q93" s="56" t="str">
        <f>$P$2</f>
        <v>BISS ML.DORAST/DORAST</v>
      </c>
      <c r="R93" s="22">
        <f>$T$2</f>
        <v>10</v>
      </c>
    </row>
    <row r="94" spans="1:18" ht="15" customHeight="1" x14ac:dyDescent="0.3">
      <c r="E94" s="34" t="str">
        <f t="shared" si="13"/>
        <v>Klub/Špec</v>
      </c>
      <c r="F94" s="32" t="str">
        <f>$E$15</f>
        <v>BOJ/BOB)</v>
      </c>
      <c r="G94" s="20">
        <f>$I$15</f>
        <v>20</v>
      </c>
      <c r="P94" s="34" t="str">
        <f t="shared" ref="P94:P112" si="14">$A$5</f>
        <v>Klub/Špec</v>
      </c>
      <c r="Q94" s="54" t="str">
        <f>$P$3</f>
        <v>BIG1/JUNIOR BIG1</v>
      </c>
      <c r="R94" s="20">
        <f>$T$3</f>
        <v>0</v>
      </c>
    </row>
    <row r="95" spans="1:18" ht="15" customHeight="1" x14ac:dyDescent="0.3">
      <c r="E95" s="34" t="str">
        <f t="shared" si="13"/>
        <v>Klub/Špec</v>
      </c>
      <c r="F95" s="32" t="str">
        <f>$E$16</f>
        <v>PUPPY BOB/MINOR</v>
      </c>
      <c r="G95" s="20">
        <f>$I$16</f>
        <v>20</v>
      </c>
      <c r="P95" s="34" t="str">
        <f t="shared" si="14"/>
        <v>Klub/Špec</v>
      </c>
      <c r="Q95" s="54" t="str">
        <f>$P$4</f>
        <v>BIG2/JUNIOR BIG2</v>
      </c>
      <c r="R95" s="20">
        <f>$T$4</f>
        <v>0</v>
      </c>
    </row>
    <row r="96" spans="1:18" ht="15" customHeight="1" x14ac:dyDescent="0.3">
      <c r="E96" s="34" t="str">
        <f t="shared" si="13"/>
        <v>Klub/Špec</v>
      </c>
      <c r="F96" s="32" t="str">
        <f>$E$17</f>
        <v>KLUB VÍŤAZ/MLADÝCH</v>
      </c>
      <c r="G96" s="20">
        <f>$I$17</f>
        <v>20</v>
      </c>
      <c r="P96" s="34" t="str">
        <f t="shared" si="14"/>
        <v>Klub/Špec</v>
      </c>
      <c r="Q96" s="54" t="str">
        <f>$P$5</f>
        <v>BIG3/JUNIOR BIG3</v>
      </c>
      <c r="R96" s="20">
        <f>$T$5</f>
        <v>0</v>
      </c>
    </row>
    <row r="97" spans="5:18" ht="15" customHeight="1" thickBot="1" x14ac:dyDescent="0.35">
      <c r="E97" s="35" t="str">
        <f t="shared" si="13"/>
        <v>Klub/Špec</v>
      </c>
      <c r="F97" s="33" t="str">
        <f>$E$18</f>
        <v>ŠPEC.VÍŤAZ/MLADÝCH</v>
      </c>
      <c r="G97" s="21">
        <f>$I$18</f>
        <v>20</v>
      </c>
      <c r="P97" s="34" t="str">
        <f t="shared" si="14"/>
        <v>Klub/Špec</v>
      </c>
      <c r="Q97" s="54" t="str">
        <f>$P$6</f>
        <v>BIG4/JUNIOR BIG4</v>
      </c>
      <c r="R97" s="20">
        <f>$T$6</f>
        <v>0</v>
      </c>
    </row>
    <row r="98" spans="5:18" ht="15" customHeight="1" x14ac:dyDescent="0.3">
      <c r="E98" s="34" t="str">
        <f>$A$6</f>
        <v>EDS</v>
      </c>
      <c r="F98" s="31" t="str">
        <f>$E$2</f>
        <v>CAC/CAJC</v>
      </c>
      <c r="G98" s="20">
        <f>$J$2</f>
        <v>30</v>
      </c>
      <c r="P98" s="34" t="str">
        <f t="shared" si="14"/>
        <v>Klub/Špec</v>
      </c>
      <c r="Q98" s="54" t="str">
        <f>$P$7</f>
        <v>BIS1/JUNIOR BIS1</v>
      </c>
      <c r="R98" s="20">
        <f>$T$7</f>
        <v>0</v>
      </c>
    </row>
    <row r="99" spans="5:18" ht="15" customHeight="1" x14ac:dyDescent="0.3">
      <c r="E99" s="34" t="str">
        <f t="shared" ref="E99:E113" si="15">$A$6</f>
        <v>EDS</v>
      </c>
      <c r="F99" s="32" t="str">
        <f>$E$3</f>
        <v>RES CAC</v>
      </c>
      <c r="G99" s="20">
        <f>$J$3</f>
        <v>15</v>
      </c>
      <c r="P99" s="34" t="str">
        <f t="shared" si="14"/>
        <v>Klub/Špec</v>
      </c>
      <c r="Q99" s="54" t="str">
        <f>$P$8</f>
        <v>BIS2/JUNIOR BIS2</v>
      </c>
      <c r="R99" s="20">
        <f>$T$8</f>
        <v>0</v>
      </c>
    </row>
    <row r="100" spans="5:18" ht="15" customHeight="1" x14ac:dyDescent="0.3">
      <c r="E100" s="34" t="str">
        <f t="shared" si="15"/>
        <v>EDS</v>
      </c>
      <c r="F100" s="32" t="str">
        <f>$E$4</f>
        <v>CACIB</v>
      </c>
      <c r="G100" s="20">
        <f>$J$4</f>
        <v>60</v>
      </c>
      <c r="P100" s="34" t="str">
        <f t="shared" si="14"/>
        <v>Klub/Špec</v>
      </c>
      <c r="Q100" s="54" t="str">
        <f>$P$9</f>
        <v>BIS3/JUNIOR BIS3</v>
      </c>
      <c r="R100" s="20">
        <f>$T$9</f>
        <v>0</v>
      </c>
    </row>
    <row r="101" spans="5:18" ht="15" customHeight="1" x14ac:dyDescent="0.3">
      <c r="E101" s="34" t="str">
        <f t="shared" si="15"/>
        <v>EDS</v>
      </c>
      <c r="F101" s="32" t="str">
        <f>$E$5</f>
        <v>RES CACIB</v>
      </c>
      <c r="G101" s="20">
        <f>$J$5</f>
        <v>30</v>
      </c>
      <c r="P101" s="34" t="str">
        <f t="shared" si="14"/>
        <v>Klub/Špec</v>
      </c>
      <c r="Q101" s="54" t="str">
        <f>$P$10</f>
        <v>BIG1/VET.ČEST.DOR.ML. DORAST</v>
      </c>
      <c r="R101" s="20">
        <f>$T$10</f>
        <v>0</v>
      </c>
    </row>
    <row r="102" spans="5:18" ht="15" customHeight="1" x14ac:dyDescent="0.3">
      <c r="E102" s="34" t="str">
        <f t="shared" si="15"/>
        <v>EDS</v>
      </c>
      <c r="F102" s="32" t="str">
        <f>$E$6</f>
        <v>CRUST´S NOM</v>
      </c>
      <c r="G102" s="20">
        <f>$J$6</f>
        <v>0</v>
      </c>
      <c r="P102" s="34" t="str">
        <f t="shared" si="14"/>
        <v>Klub/Špec</v>
      </c>
      <c r="Q102" s="54" t="str">
        <f>$P$11</f>
        <v>BIG2/VET.ČEST.DOR.ML. DORAST</v>
      </c>
      <c r="R102" s="20">
        <f>$T$11</f>
        <v>0</v>
      </c>
    </row>
    <row r="103" spans="5:18" ht="15" customHeight="1" x14ac:dyDescent="0.3">
      <c r="E103" s="34" t="str">
        <f t="shared" si="15"/>
        <v>EDS</v>
      </c>
      <c r="F103" s="32" t="str">
        <f>$E$7</f>
        <v>DERBY VÍŤAZ</v>
      </c>
      <c r="G103" s="20">
        <f>$J$7</f>
        <v>0</v>
      </c>
      <c r="P103" s="34" t="str">
        <f t="shared" si="14"/>
        <v>Klub/Špec</v>
      </c>
      <c r="Q103" s="54" t="str">
        <f>$P$12</f>
        <v>BIG3/VET.ČEST.DOR.ML. DORAST</v>
      </c>
      <c r="R103" s="20">
        <f>$T$12</f>
        <v>0</v>
      </c>
    </row>
    <row r="104" spans="5:18" ht="15" customHeight="1" x14ac:dyDescent="0.3">
      <c r="E104" s="34" t="str">
        <f t="shared" si="15"/>
        <v>EDS</v>
      </c>
      <c r="F104" s="32" t="str">
        <f>$E$8</f>
        <v>BEST MALE/FEMALE</v>
      </c>
      <c r="G104" s="20">
        <f>$J$8</f>
        <v>0</v>
      </c>
      <c r="P104" s="34" t="str">
        <f t="shared" si="14"/>
        <v>Klub/Špec</v>
      </c>
      <c r="Q104" s="54" t="str">
        <f>$P$13</f>
        <v>BIG4/VET.ČEST.DOR.ML. DORAST</v>
      </c>
      <c r="R104" s="20">
        <f>$T$13</f>
        <v>0</v>
      </c>
    </row>
    <row r="105" spans="5:18" ht="15" customHeight="1" x14ac:dyDescent="0.3">
      <c r="E105" s="34" t="str">
        <f t="shared" si="15"/>
        <v>EDS</v>
      </c>
      <c r="F105" s="32" t="str">
        <f>$E$9</f>
        <v>VÍŤAZ SK/MLADÝCH</v>
      </c>
      <c r="G105" s="20">
        <f>$J$9</f>
        <v>0</v>
      </c>
      <c r="P105" s="34" t="str">
        <f t="shared" si="14"/>
        <v>Klub/Špec</v>
      </c>
      <c r="Q105" s="54" t="str">
        <f>$P$14</f>
        <v>BIS1/VET.ČEST.DOR.ML. DORAST</v>
      </c>
      <c r="R105" s="20">
        <f>$T$14</f>
        <v>0</v>
      </c>
    </row>
    <row r="106" spans="5:18" ht="15" customHeight="1" x14ac:dyDescent="0.3">
      <c r="E106" s="34" t="str">
        <f t="shared" si="15"/>
        <v>EDS</v>
      </c>
      <c r="F106" s="32" t="str">
        <f>$E$11</f>
        <v>BOV</v>
      </c>
      <c r="G106" s="20">
        <f>$J$11</f>
        <v>30</v>
      </c>
      <c r="P106" s="34" t="str">
        <f t="shared" si="14"/>
        <v>Klub/Špec</v>
      </c>
      <c r="Q106" s="54" t="str">
        <f>$P$15</f>
        <v>BIS2/VET.ČEST.DOR.ML. DORAST</v>
      </c>
      <c r="R106" s="20">
        <f>$T$15</f>
        <v>0</v>
      </c>
    </row>
    <row r="107" spans="5:18" ht="15" customHeight="1" x14ac:dyDescent="0.3">
      <c r="E107" s="34" t="str">
        <f t="shared" si="15"/>
        <v>EDS</v>
      </c>
      <c r="F107" s="32" t="str">
        <f>$E$12</f>
        <v>BOH</v>
      </c>
      <c r="G107" s="20">
        <f>$J$12</f>
        <v>0</v>
      </c>
      <c r="P107" s="34" t="str">
        <f t="shared" si="14"/>
        <v>Klub/Špec</v>
      </c>
      <c r="Q107" s="54" t="str">
        <f>$P$16</f>
        <v>BIS3/VET.ČEST.DOR.ML. DORAST</v>
      </c>
      <c r="R107" s="20">
        <f>$T$16</f>
        <v>0</v>
      </c>
    </row>
    <row r="108" spans="5:18" ht="15" customHeight="1" x14ac:dyDescent="0.3">
      <c r="E108" s="34" t="str">
        <f t="shared" si="15"/>
        <v>EDS</v>
      </c>
      <c r="F108" s="32" t="str">
        <f>$E$13</f>
        <v>BOB</v>
      </c>
      <c r="G108" s="20">
        <f>$J$13</f>
        <v>60</v>
      </c>
      <c r="P108" s="34" t="str">
        <f t="shared" si="14"/>
        <v>Klub/Špec</v>
      </c>
      <c r="Q108" s="54" t="str">
        <f>$P$17</f>
        <v>VÝSTAVA ŠAMPIÓN ŠAMP 1.MIESTO</v>
      </c>
      <c r="R108" s="20">
        <f>$T$17</f>
        <v>0</v>
      </c>
    </row>
    <row r="109" spans="5:18" ht="15" customHeight="1" x14ac:dyDescent="0.3">
      <c r="E109" s="34" t="str">
        <f t="shared" si="15"/>
        <v>EDS</v>
      </c>
      <c r="F109" s="32" t="str">
        <f>$E$14</f>
        <v>BOS</v>
      </c>
      <c r="G109" s="20">
        <f>$J$14</f>
        <v>30</v>
      </c>
      <c r="P109" s="34" t="str">
        <f t="shared" si="14"/>
        <v>Klub/Špec</v>
      </c>
      <c r="Q109" s="54" t="str">
        <f>$P$18</f>
        <v>VÝSTAVA ŠAMPIÓN ŠAMP 2.MIESTO</v>
      </c>
      <c r="R109" s="20">
        <f>$T$18</f>
        <v>0</v>
      </c>
    </row>
    <row r="110" spans="5:18" ht="15" customHeight="1" x14ac:dyDescent="0.3">
      <c r="E110" s="34" t="str">
        <f t="shared" si="15"/>
        <v>EDS</v>
      </c>
      <c r="F110" s="32" t="str">
        <f>$E$15</f>
        <v>BOJ/BOB)</v>
      </c>
      <c r="G110" s="20">
        <f>$J$15</f>
        <v>30</v>
      </c>
      <c r="P110" s="34" t="str">
        <f t="shared" si="14"/>
        <v>Klub/Špec</v>
      </c>
      <c r="Q110" s="54" t="str">
        <f>$P$19</f>
        <v>VÝSTAVA ŠAMPIÓN ŠAMP 3.MIESTO</v>
      </c>
      <c r="R110" s="20">
        <f>$T$19</f>
        <v>0</v>
      </c>
    </row>
    <row r="111" spans="5:18" ht="15" customHeight="1" x14ac:dyDescent="0.3">
      <c r="E111" s="34" t="str">
        <f t="shared" si="15"/>
        <v>EDS</v>
      </c>
      <c r="F111" s="32" t="str">
        <f>$E$16</f>
        <v>PUPPY BOB/MINOR</v>
      </c>
      <c r="G111" s="20">
        <f>$J$16</f>
        <v>30</v>
      </c>
      <c r="P111" s="34" t="str">
        <f t="shared" si="14"/>
        <v>Klub/Špec</v>
      </c>
      <c r="Q111" s="54" t="str">
        <f>$P$20</f>
        <v>EURÓPSKY VÍŤAZ/MLADÝCH/VETERÁNOV</v>
      </c>
      <c r="R111" s="20">
        <f>$T$20</f>
        <v>0</v>
      </c>
    </row>
    <row r="112" spans="5:18" ht="15" customHeight="1" thickBot="1" x14ac:dyDescent="0.35">
      <c r="E112" s="34" t="str">
        <f t="shared" si="15"/>
        <v>EDS</v>
      </c>
      <c r="F112" s="32" t="str">
        <f>$E$17</f>
        <v>KLUB VÍŤAZ/MLADÝCH</v>
      </c>
      <c r="G112" s="20">
        <f>$J$17</f>
        <v>0</v>
      </c>
      <c r="P112" s="35" t="str">
        <f t="shared" si="14"/>
        <v>Klub/Špec</v>
      </c>
      <c r="Q112" s="55" t="str">
        <f>$P$24</f>
        <v>SVETOVÝ VÍŤAZ/MLADÝCH/VETERÁNOV</v>
      </c>
      <c r="R112" s="21">
        <f>$T$24</f>
        <v>0</v>
      </c>
    </row>
    <row r="113" spans="5:18" ht="15" customHeight="1" thickBot="1" x14ac:dyDescent="0.35">
      <c r="E113" s="35" t="str">
        <f t="shared" si="15"/>
        <v>EDS</v>
      </c>
      <c r="F113" s="33" t="str">
        <f>$E$18</f>
        <v>ŠPEC.VÍŤAZ/MLADÝCH</v>
      </c>
      <c r="G113" s="21">
        <f>$J$18</f>
        <v>0</v>
      </c>
      <c r="P113" s="36" t="str">
        <f>$A$6</f>
        <v>EDS</v>
      </c>
      <c r="Q113" s="56" t="str">
        <f>$P$2</f>
        <v>BISS ML.DORAST/DORAST</v>
      </c>
      <c r="R113" s="22">
        <f>$U$2</f>
        <v>0</v>
      </c>
    </row>
    <row r="114" spans="5:18" ht="15" customHeight="1" x14ac:dyDescent="0.3">
      <c r="E114" s="34" t="str">
        <f>$A$7</f>
        <v>WDS/Cruft´s</v>
      </c>
      <c r="F114" s="31" t="str">
        <f>$E$2</f>
        <v>CAC/CAJC</v>
      </c>
      <c r="G114" s="20">
        <f>$K$2</f>
        <v>50</v>
      </c>
      <c r="P114" s="34" t="str">
        <f t="shared" ref="P114:P132" si="16">$A$6</f>
        <v>EDS</v>
      </c>
      <c r="Q114" s="54" t="str">
        <f>$P$3</f>
        <v>BIG1/JUNIOR BIG1</v>
      </c>
      <c r="R114" s="20">
        <f>$U$3</f>
        <v>40</v>
      </c>
    </row>
    <row r="115" spans="5:18" ht="15" customHeight="1" x14ac:dyDescent="0.3">
      <c r="E115" s="34" t="str">
        <f t="shared" ref="E115:E129" si="17">$A$7</f>
        <v>WDS/Cruft´s</v>
      </c>
      <c r="F115" s="32" t="str">
        <f>$E$3</f>
        <v>RES CAC</v>
      </c>
      <c r="G115" s="20">
        <f>$K$3</f>
        <v>25</v>
      </c>
      <c r="P115" s="34" t="str">
        <f t="shared" si="16"/>
        <v>EDS</v>
      </c>
      <c r="Q115" s="54" t="str">
        <f>$P$4</f>
        <v>BIG2/JUNIOR BIG2</v>
      </c>
      <c r="R115" s="20">
        <f>$U$4</f>
        <v>30</v>
      </c>
    </row>
    <row r="116" spans="5:18" ht="15" customHeight="1" x14ac:dyDescent="0.3">
      <c r="E116" s="34" t="str">
        <f t="shared" si="17"/>
        <v>WDS/Cruft´s</v>
      </c>
      <c r="F116" s="32" t="str">
        <f>$E$4</f>
        <v>CACIB</v>
      </c>
      <c r="G116" s="20">
        <f>$K$4</f>
        <v>100</v>
      </c>
      <c r="P116" s="34" t="str">
        <f t="shared" si="16"/>
        <v>EDS</v>
      </c>
      <c r="Q116" s="54" t="str">
        <f>$P$5</f>
        <v>BIG3/JUNIOR BIG3</v>
      </c>
      <c r="R116" s="20">
        <f>$U$5</f>
        <v>20</v>
      </c>
    </row>
    <row r="117" spans="5:18" ht="15" customHeight="1" x14ac:dyDescent="0.3">
      <c r="E117" s="34" t="str">
        <f t="shared" si="17"/>
        <v>WDS/Cruft´s</v>
      </c>
      <c r="F117" s="32" t="str">
        <f>$E$5</f>
        <v>RES CACIB</v>
      </c>
      <c r="G117" s="20">
        <f>$K$5</f>
        <v>50</v>
      </c>
      <c r="P117" s="34" t="str">
        <f t="shared" si="16"/>
        <v>EDS</v>
      </c>
      <c r="Q117" s="54" t="str">
        <f>$P$6</f>
        <v>BIG4/JUNIOR BIG4</v>
      </c>
      <c r="R117" s="20">
        <f>$U$6</f>
        <v>10</v>
      </c>
    </row>
    <row r="118" spans="5:18" ht="15" customHeight="1" x14ac:dyDescent="0.3">
      <c r="E118" s="34" t="str">
        <f t="shared" si="17"/>
        <v>WDS/Cruft´s</v>
      </c>
      <c r="F118" s="32" t="str">
        <f>$E$6</f>
        <v>CRUST´S NOM</v>
      </c>
      <c r="G118" s="20">
        <f>$K$6</f>
        <v>0</v>
      </c>
      <c r="P118" s="34" t="str">
        <f t="shared" si="16"/>
        <v>EDS</v>
      </c>
      <c r="Q118" s="54" t="str">
        <f>$P$7</f>
        <v>BIS1/JUNIOR BIS1</v>
      </c>
      <c r="R118" s="20">
        <f>$U$7</f>
        <v>50</v>
      </c>
    </row>
    <row r="119" spans="5:18" ht="15" customHeight="1" x14ac:dyDescent="0.3">
      <c r="E119" s="34" t="str">
        <f t="shared" si="17"/>
        <v>WDS/Cruft´s</v>
      </c>
      <c r="F119" s="32" t="str">
        <f>$E$7</f>
        <v>DERBY VÍŤAZ</v>
      </c>
      <c r="G119" s="20">
        <f>$K$7</f>
        <v>0</v>
      </c>
      <c r="P119" s="34" t="str">
        <f t="shared" si="16"/>
        <v>EDS</v>
      </c>
      <c r="Q119" s="54" t="str">
        <f>$P$8</f>
        <v>BIS2/JUNIOR BIS2</v>
      </c>
      <c r="R119" s="20">
        <f>$U$8</f>
        <v>40</v>
      </c>
    </row>
    <row r="120" spans="5:18" ht="15" customHeight="1" x14ac:dyDescent="0.3">
      <c r="E120" s="34" t="str">
        <f t="shared" si="17"/>
        <v>WDS/Cruft´s</v>
      </c>
      <c r="F120" s="32" t="str">
        <f>$E$8</f>
        <v>BEST MALE/FEMALE</v>
      </c>
      <c r="G120" s="20">
        <f>$K$8</f>
        <v>0</v>
      </c>
      <c r="P120" s="34" t="str">
        <f t="shared" si="16"/>
        <v>EDS</v>
      </c>
      <c r="Q120" s="54" t="str">
        <f>$P$9</f>
        <v>BIS3/JUNIOR BIS3</v>
      </c>
      <c r="R120" s="20">
        <f>$U$9</f>
        <v>30</v>
      </c>
    </row>
    <row r="121" spans="5:18" ht="15" customHeight="1" x14ac:dyDescent="0.3">
      <c r="E121" s="34" t="str">
        <f t="shared" si="17"/>
        <v>WDS/Cruft´s</v>
      </c>
      <c r="F121" s="32" t="str">
        <f>$E$9</f>
        <v>VÍŤAZ SK/MLADÝCH</v>
      </c>
      <c r="G121" s="20">
        <f>$K$9</f>
        <v>0</v>
      </c>
      <c r="P121" s="34" t="str">
        <f t="shared" si="16"/>
        <v>EDS</v>
      </c>
      <c r="Q121" s="54" t="str">
        <f>$P$10</f>
        <v>BIG1/VET.ČEST.DOR.ML. DORAST</v>
      </c>
      <c r="R121" s="20">
        <f>$U$10</f>
        <v>0</v>
      </c>
    </row>
    <row r="122" spans="5:18" ht="15" customHeight="1" x14ac:dyDescent="0.3">
      <c r="E122" s="34" t="str">
        <f t="shared" si="17"/>
        <v>WDS/Cruft´s</v>
      </c>
      <c r="F122" s="32" t="str">
        <f>$E$11</f>
        <v>BOV</v>
      </c>
      <c r="G122" s="20">
        <f>$K$11</f>
        <v>50</v>
      </c>
      <c r="P122" s="34" t="str">
        <f t="shared" si="16"/>
        <v>EDS</v>
      </c>
      <c r="Q122" s="54" t="str">
        <f>$P$11</f>
        <v>BIG2/VET.ČEST.DOR.ML. DORAST</v>
      </c>
      <c r="R122" s="20">
        <f>$U$11</f>
        <v>0</v>
      </c>
    </row>
    <row r="123" spans="5:18" ht="15" customHeight="1" x14ac:dyDescent="0.3">
      <c r="E123" s="34" t="str">
        <f t="shared" si="17"/>
        <v>WDS/Cruft´s</v>
      </c>
      <c r="F123" s="32" t="str">
        <f>$E$12</f>
        <v>BOH</v>
      </c>
      <c r="G123" s="20">
        <f>$K$12</f>
        <v>0</v>
      </c>
      <c r="P123" s="34" t="str">
        <f t="shared" si="16"/>
        <v>EDS</v>
      </c>
      <c r="Q123" s="54" t="str">
        <f>$P$12</f>
        <v>BIG3/VET.ČEST.DOR.ML. DORAST</v>
      </c>
      <c r="R123" s="20">
        <f>$U$12</f>
        <v>0</v>
      </c>
    </row>
    <row r="124" spans="5:18" ht="15" customHeight="1" x14ac:dyDescent="0.3">
      <c r="E124" s="34" t="str">
        <f t="shared" si="17"/>
        <v>WDS/Cruft´s</v>
      </c>
      <c r="F124" s="32" t="str">
        <f>$E$13</f>
        <v>BOB</v>
      </c>
      <c r="G124" s="20">
        <f>$K$13</f>
        <v>100</v>
      </c>
      <c r="P124" s="34" t="str">
        <f t="shared" si="16"/>
        <v>EDS</v>
      </c>
      <c r="Q124" s="54" t="str">
        <f>$P$13</f>
        <v>BIG4/VET.ČEST.DOR.ML. DORAST</v>
      </c>
      <c r="R124" s="20">
        <f>$U$13</f>
        <v>0</v>
      </c>
    </row>
    <row r="125" spans="5:18" ht="15" customHeight="1" x14ac:dyDescent="0.3">
      <c r="E125" s="34" t="str">
        <f t="shared" si="17"/>
        <v>WDS/Cruft´s</v>
      </c>
      <c r="F125" s="32" t="str">
        <f>$E$14</f>
        <v>BOS</v>
      </c>
      <c r="G125" s="20">
        <f>$K$14</f>
        <v>50</v>
      </c>
      <c r="P125" s="34" t="str">
        <f t="shared" si="16"/>
        <v>EDS</v>
      </c>
      <c r="Q125" s="54" t="str">
        <f>$P$14</f>
        <v>BIS1/VET.ČEST.DOR.ML. DORAST</v>
      </c>
      <c r="R125" s="20">
        <f>$U$14</f>
        <v>40</v>
      </c>
    </row>
    <row r="126" spans="5:18" ht="15" customHeight="1" x14ac:dyDescent="0.3">
      <c r="E126" s="34" t="str">
        <f t="shared" si="17"/>
        <v>WDS/Cruft´s</v>
      </c>
      <c r="F126" s="32" t="str">
        <f>$E$15</f>
        <v>BOJ/BOB)</v>
      </c>
      <c r="G126" s="20">
        <f>$K$15</f>
        <v>50</v>
      </c>
      <c r="P126" s="34" t="str">
        <f t="shared" si="16"/>
        <v>EDS</v>
      </c>
      <c r="Q126" s="54" t="str">
        <f>$P$15</f>
        <v>BIS2/VET.ČEST.DOR.ML. DORAST</v>
      </c>
      <c r="R126" s="20">
        <f>$U$15</f>
        <v>30</v>
      </c>
    </row>
    <row r="127" spans="5:18" ht="15" customHeight="1" x14ac:dyDescent="0.3">
      <c r="E127" s="34" t="str">
        <f t="shared" si="17"/>
        <v>WDS/Cruft´s</v>
      </c>
      <c r="F127" s="32" t="str">
        <f>$E$16</f>
        <v>PUPPY BOB/MINOR</v>
      </c>
      <c r="G127" s="20">
        <f>$K$16</f>
        <v>50</v>
      </c>
      <c r="P127" s="34" t="str">
        <f t="shared" si="16"/>
        <v>EDS</v>
      </c>
      <c r="Q127" s="54" t="str">
        <f>$P$16</f>
        <v>BIS3/VET.ČEST.DOR.ML. DORAST</v>
      </c>
      <c r="R127" s="20">
        <f>$U$16</f>
        <v>20</v>
      </c>
    </row>
    <row r="128" spans="5:18" ht="15" customHeight="1" x14ac:dyDescent="0.3">
      <c r="E128" s="34" t="str">
        <f t="shared" si="17"/>
        <v>WDS/Cruft´s</v>
      </c>
      <c r="F128" s="32" t="str">
        <f>$E$17</f>
        <v>KLUB VÍŤAZ/MLADÝCH</v>
      </c>
      <c r="G128" s="20">
        <f>$K$17</f>
        <v>0</v>
      </c>
      <c r="P128" s="34" t="str">
        <f t="shared" si="16"/>
        <v>EDS</v>
      </c>
      <c r="Q128" s="54" t="str">
        <f>$P$17</f>
        <v>VÝSTAVA ŠAMPIÓN ŠAMP 1.MIESTO</v>
      </c>
      <c r="R128" s="20">
        <f>$U$17</f>
        <v>0</v>
      </c>
    </row>
    <row r="129" spans="5:18" ht="15" customHeight="1" thickBot="1" x14ac:dyDescent="0.35">
      <c r="E129" s="35" t="str">
        <f t="shared" si="17"/>
        <v>WDS/Cruft´s</v>
      </c>
      <c r="F129" s="33" t="str">
        <f>$E$18</f>
        <v>ŠPEC.VÍŤAZ/MLADÝCH</v>
      </c>
      <c r="G129" s="21">
        <f>$K$18</f>
        <v>0</v>
      </c>
      <c r="P129" s="34" t="str">
        <f t="shared" si="16"/>
        <v>EDS</v>
      </c>
      <c r="Q129" s="54" t="str">
        <f>$P$18</f>
        <v>VÝSTAVA ŠAMPIÓN ŠAMP 2.MIESTO</v>
      </c>
      <c r="R129" s="20">
        <f>$U$18</f>
        <v>0</v>
      </c>
    </row>
    <row r="130" spans="5:18" ht="15" customHeight="1" x14ac:dyDescent="0.3">
      <c r="P130" s="34" t="str">
        <f t="shared" si="16"/>
        <v>EDS</v>
      </c>
      <c r="Q130" s="54" t="str">
        <f>$P$19</f>
        <v>VÝSTAVA ŠAMPIÓN ŠAMP 3.MIESTO</v>
      </c>
      <c r="R130" s="20">
        <f>$U$19</f>
        <v>0</v>
      </c>
    </row>
    <row r="131" spans="5:18" ht="15" customHeight="1" x14ac:dyDescent="0.3">
      <c r="P131" s="34" t="str">
        <f t="shared" si="16"/>
        <v>EDS</v>
      </c>
      <c r="Q131" s="54" t="str">
        <f>$P$20</f>
        <v>EURÓPSKY VÍŤAZ/MLADÝCH/VETERÁNOV</v>
      </c>
      <c r="R131" s="20">
        <f>$U$20</f>
        <v>60</v>
      </c>
    </row>
    <row r="132" spans="5:18" ht="15" customHeight="1" thickBot="1" x14ac:dyDescent="0.35">
      <c r="P132" s="35" t="str">
        <f t="shared" si="16"/>
        <v>EDS</v>
      </c>
      <c r="Q132" s="55" t="str">
        <f>$P$24</f>
        <v>SVETOVÝ VÍŤAZ/MLADÝCH/VETERÁNOV</v>
      </c>
      <c r="R132" s="21">
        <f>$U$24</f>
        <v>0</v>
      </c>
    </row>
    <row r="133" spans="5:18" ht="15" customHeight="1" x14ac:dyDescent="0.3">
      <c r="P133" s="36" t="str">
        <f>$A$7</f>
        <v>WDS/Cruft´s</v>
      </c>
      <c r="Q133" s="56" t="str">
        <f>$P$2</f>
        <v>BISS ML.DORAST/DORAST</v>
      </c>
      <c r="R133" s="22">
        <f>$V$2</f>
        <v>0</v>
      </c>
    </row>
    <row r="134" spans="5:18" ht="15" customHeight="1" x14ac:dyDescent="0.3">
      <c r="P134" s="34" t="str">
        <f t="shared" ref="P134:P152" si="18">$A$7</f>
        <v>WDS/Cruft´s</v>
      </c>
      <c r="Q134" s="54" t="str">
        <f>$P$3</f>
        <v>BIG1/JUNIOR BIG1</v>
      </c>
      <c r="R134" s="20">
        <f>$V$3</f>
        <v>50</v>
      </c>
    </row>
    <row r="135" spans="5:18" ht="15" customHeight="1" x14ac:dyDescent="0.3">
      <c r="P135" s="34" t="str">
        <f t="shared" si="18"/>
        <v>WDS/Cruft´s</v>
      </c>
      <c r="Q135" s="54" t="str">
        <f>$P$4</f>
        <v>BIG2/JUNIOR BIG2</v>
      </c>
      <c r="R135" s="20">
        <f>$V$4</f>
        <v>40</v>
      </c>
    </row>
    <row r="136" spans="5:18" ht="15" customHeight="1" x14ac:dyDescent="0.3">
      <c r="P136" s="34" t="str">
        <f t="shared" si="18"/>
        <v>WDS/Cruft´s</v>
      </c>
      <c r="Q136" s="54" t="str">
        <f>$P$5</f>
        <v>BIG3/JUNIOR BIG3</v>
      </c>
      <c r="R136" s="20">
        <f>$V$5</f>
        <v>30</v>
      </c>
    </row>
    <row r="137" spans="5:18" ht="15" customHeight="1" x14ac:dyDescent="0.3">
      <c r="P137" s="34" t="str">
        <f t="shared" si="18"/>
        <v>WDS/Cruft´s</v>
      </c>
      <c r="Q137" s="54" t="str">
        <f>$P$6</f>
        <v>BIG4/JUNIOR BIG4</v>
      </c>
      <c r="R137" s="20">
        <f>$V$6</f>
        <v>15</v>
      </c>
    </row>
    <row r="138" spans="5:18" ht="15" customHeight="1" x14ac:dyDescent="0.3">
      <c r="P138" s="34" t="str">
        <f t="shared" si="18"/>
        <v>WDS/Cruft´s</v>
      </c>
      <c r="Q138" s="54" t="str">
        <f>$P$7</f>
        <v>BIS1/JUNIOR BIS1</v>
      </c>
      <c r="R138" s="20">
        <f>$V$7</f>
        <v>60</v>
      </c>
    </row>
    <row r="139" spans="5:18" ht="15" customHeight="1" x14ac:dyDescent="0.3">
      <c r="P139" s="34" t="str">
        <f t="shared" si="18"/>
        <v>WDS/Cruft´s</v>
      </c>
      <c r="Q139" s="54" t="str">
        <f>$P$8</f>
        <v>BIS2/JUNIOR BIS2</v>
      </c>
      <c r="R139" s="20">
        <f>$V$8</f>
        <v>50</v>
      </c>
    </row>
    <row r="140" spans="5:18" ht="15" customHeight="1" x14ac:dyDescent="0.3">
      <c r="P140" s="34" t="str">
        <f t="shared" si="18"/>
        <v>WDS/Cruft´s</v>
      </c>
      <c r="Q140" s="54" t="str">
        <f>$P$9</f>
        <v>BIS3/JUNIOR BIS3</v>
      </c>
      <c r="R140" s="20">
        <f>$V$9</f>
        <v>40</v>
      </c>
    </row>
    <row r="141" spans="5:18" ht="15" customHeight="1" x14ac:dyDescent="0.3">
      <c r="P141" s="34" t="str">
        <f t="shared" si="18"/>
        <v>WDS/Cruft´s</v>
      </c>
      <c r="Q141" s="54" t="str">
        <f>$P$10</f>
        <v>BIG1/VET.ČEST.DOR.ML. DORAST</v>
      </c>
      <c r="R141" s="20">
        <f>$V$10</f>
        <v>0</v>
      </c>
    </row>
    <row r="142" spans="5:18" ht="15" customHeight="1" x14ac:dyDescent="0.3">
      <c r="P142" s="34" t="str">
        <f t="shared" si="18"/>
        <v>WDS/Cruft´s</v>
      </c>
      <c r="Q142" s="54" t="str">
        <f>$P$11</f>
        <v>BIG2/VET.ČEST.DOR.ML. DORAST</v>
      </c>
      <c r="R142" s="20">
        <f>$V$11</f>
        <v>0</v>
      </c>
    </row>
    <row r="143" spans="5:18" ht="15" customHeight="1" x14ac:dyDescent="0.3">
      <c r="P143" s="34" t="str">
        <f t="shared" si="18"/>
        <v>WDS/Cruft´s</v>
      </c>
      <c r="Q143" s="54" t="str">
        <f>$P$12</f>
        <v>BIG3/VET.ČEST.DOR.ML. DORAST</v>
      </c>
      <c r="R143" s="20">
        <f>$V$12</f>
        <v>0</v>
      </c>
    </row>
    <row r="144" spans="5:18" ht="15" customHeight="1" x14ac:dyDescent="0.3">
      <c r="P144" s="34" t="str">
        <f t="shared" si="18"/>
        <v>WDS/Cruft´s</v>
      </c>
      <c r="Q144" s="54" t="str">
        <f>$P$13</f>
        <v>BIG4/VET.ČEST.DOR.ML. DORAST</v>
      </c>
      <c r="R144" s="20">
        <f>$V$13</f>
        <v>0</v>
      </c>
    </row>
    <row r="145" spans="16:18" ht="15" customHeight="1" x14ac:dyDescent="0.3">
      <c r="P145" s="34" t="str">
        <f t="shared" si="18"/>
        <v>WDS/Cruft´s</v>
      </c>
      <c r="Q145" s="54" t="str">
        <f>$P$14</f>
        <v>BIS1/VET.ČEST.DOR.ML. DORAST</v>
      </c>
      <c r="R145" s="20">
        <f>$V$14</f>
        <v>50</v>
      </c>
    </row>
    <row r="146" spans="16:18" ht="15" customHeight="1" x14ac:dyDescent="0.3">
      <c r="P146" s="34" t="str">
        <f t="shared" si="18"/>
        <v>WDS/Cruft´s</v>
      </c>
      <c r="Q146" s="54" t="str">
        <f>$P$15</f>
        <v>BIS2/VET.ČEST.DOR.ML. DORAST</v>
      </c>
      <c r="R146" s="20">
        <f>$V$15</f>
        <v>40</v>
      </c>
    </row>
    <row r="147" spans="16:18" ht="15" customHeight="1" x14ac:dyDescent="0.3">
      <c r="P147" s="34" t="str">
        <f t="shared" si="18"/>
        <v>WDS/Cruft´s</v>
      </c>
      <c r="Q147" s="54" t="str">
        <f>$P$16</f>
        <v>BIS3/VET.ČEST.DOR.ML. DORAST</v>
      </c>
      <c r="R147" s="20">
        <f>$V$16</f>
        <v>30</v>
      </c>
    </row>
    <row r="148" spans="16:18" ht="15" customHeight="1" x14ac:dyDescent="0.3">
      <c r="P148" s="34" t="str">
        <f t="shared" si="18"/>
        <v>WDS/Cruft´s</v>
      </c>
      <c r="Q148" s="54" t="str">
        <f>$P$17</f>
        <v>VÝSTAVA ŠAMPIÓN ŠAMP 1.MIESTO</v>
      </c>
      <c r="R148" s="20">
        <f>$V$17</f>
        <v>0</v>
      </c>
    </row>
    <row r="149" spans="16:18" ht="15" customHeight="1" x14ac:dyDescent="0.3">
      <c r="P149" s="34" t="str">
        <f t="shared" si="18"/>
        <v>WDS/Cruft´s</v>
      </c>
      <c r="Q149" s="54" t="str">
        <f>$P$18</f>
        <v>VÝSTAVA ŠAMPIÓN ŠAMP 2.MIESTO</v>
      </c>
      <c r="R149" s="20">
        <f>$V$18</f>
        <v>0</v>
      </c>
    </row>
    <row r="150" spans="16:18" ht="15" customHeight="1" x14ac:dyDescent="0.3">
      <c r="P150" s="34" t="str">
        <f t="shared" si="18"/>
        <v>WDS/Cruft´s</v>
      </c>
      <c r="Q150" s="54" t="str">
        <f>$P$19</f>
        <v>VÝSTAVA ŠAMPIÓN ŠAMP 3.MIESTO</v>
      </c>
      <c r="R150" s="20">
        <f>$V$19</f>
        <v>0</v>
      </c>
    </row>
    <row r="151" spans="16:18" ht="15" customHeight="1" x14ac:dyDescent="0.3">
      <c r="P151" s="34" t="str">
        <f t="shared" si="18"/>
        <v>WDS/Cruft´s</v>
      </c>
      <c r="Q151" s="54" t="str">
        <f>$P$20</f>
        <v>EURÓPSKY VÍŤAZ/MLADÝCH/VETERÁNOV</v>
      </c>
      <c r="R151" s="20">
        <f>$V$20</f>
        <v>0</v>
      </c>
    </row>
    <row r="152" spans="16:18" ht="15" customHeight="1" thickBot="1" x14ac:dyDescent="0.35">
      <c r="P152" s="35" t="str">
        <f t="shared" si="18"/>
        <v>WDS/Cruft´s</v>
      </c>
      <c r="Q152" s="55" t="str">
        <f>$P$24</f>
        <v>SVETOVÝ VÍŤAZ/MLADÝCH/VETERÁNOV</v>
      </c>
      <c r="R152" s="21">
        <f>$V$24</f>
        <v>100</v>
      </c>
    </row>
  </sheetData>
  <mergeCells count="12">
    <mergeCell ref="AO32:AO33"/>
    <mergeCell ref="AP32:AP33"/>
    <mergeCell ref="AQ32:AQ33"/>
    <mergeCell ref="R31:R32"/>
    <mergeCell ref="E30:E31"/>
    <mergeCell ref="F30:F31"/>
    <mergeCell ref="G30:G31"/>
    <mergeCell ref="A30:A31"/>
    <mergeCell ref="B30:B31"/>
    <mergeCell ref="C30:C31"/>
    <mergeCell ref="P31:P32"/>
    <mergeCell ref="Q31:Q32"/>
  </mergeCells>
  <phoneticPr fontId="8" type="noConversion"/>
  <dataValidations count="2">
    <dataValidation type="list" allowBlank="1" showInputMessage="1" showErrorMessage="1" sqref="AB16" xr:uid="{DE744AE6-76D4-4846-89C3-43C7DE7C4334}">
      <formula1>$AB$2:$AB$7</formula1>
    </dataValidation>
    <dataValidation type="list" allowBlank="1" showInputMessage="1" showErrorMessage="1" sqref="AB18" xr:uid="{3C70535F-C4C6-4A74-A450-F530C6E91E2A}">
      <formula1>INDIRECT($AB$17)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9</vt:i4>
      </vt:variant>
    </vt:vector>
  </HeadingPairs>
  <TitlesOfParts>
    <vt:vector size="13" baseType="lpstr">
      <vt:lpstr>Pes </vt:lpstr>
      <vt:lpstr>CHS</vt:lpstr>
      <vt:lpstr>Hlava, pohyb, Ridge</vt:lpstr>
      <vt:lpstr>Zdroj</vt:lpstr>
      <vt:lpstr>mlady</vt:lpstr>
      <vt:lpstr>'Hlava, pohyb, Ridge'!Oblasť_tlače</vt:lpstr>
      <vt:lpstr>CHS!Oblasť_tlače</vt:lpstr>
      <vt:lpstr>'Pes '!Oblasť_tlače</vt:lpstr>
      <vt:lpstr>pes</vt:lpstr>
      <vt:lpstr>pracovny</vt:lpstr>
      <vt:lpstr>sampion</vt:lpstr>
      <vt:lpstr>steniatko</vt:lpstr>
      <vt:lpstr>veteran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Lakotová</dc:creator>
  <cp:lastModifiedBy>uzivatel</cp:lastModifiedBy>
  <cp:revision>0</cp:revision>
  <cp:lastPrinted>2022-12-17T20:49:38Z</cp:lastPrinted>
  <dcterms:created xsi:type="dcterms:W3CDTF">2019-09-17T11:39:26Z</dcterms:created>
  <dcterms:modified xsi:type="dcterms:W3CDTF">2023-01-05T15:55:07Z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